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60" yWindow="75" windowWidth="19440" windowHeight="9660"/>
  </bookViews>
  <sheets>
    <sheet name="Лист1" sheetId="1" r:id="rId1"/>
  </sheets>
  <calcPr calcId="145621"/>
</workbook>
</file>

<file path=xl/calcChain.xml><?xml version="1.0" encoding="utf-8"?>
<calcChain xmlns="http://schemas.openxmlformats.org/spreadsheetml/2006/main">
  <c r="B90" i="1" l="1"/>
  <c r="A90" i="1"/>
  <c r="J89" i="1"/>
  <c r="I89" i="1"/>
  <c r="H89" i="1"/>
  <c r="G89" i="1"/>
  <c r="F89" i="1"/>
  <c r="B83" i="1"/>
  <c r="A83" i="1"/>
  <c r="J82" i="1"/>
  <c r="I82" i="1"/>
  <c r="H82" i="1"/>
  <c r="G82" i="1"/>
  <c r="F82" i="1"/>
  <c r="B76" i="1"/>
  <c r="A76" i="1"/>
  <c r="J75" i="1"/>
  <c r="I75" i="1"/>
  <c r="H75" i="1"/>
  <c r="G75" i="1"/>
  <c r="F75" i="1"/>
  <c r="B71" i="1"/>
  <c r="A71" i="1"/>
  <c r="J70" i="1"/>
  <c r="I70" i="1"/>
  <c r="H70" i="1"/>
  <c r="G70" i="1"/>
  <c r="F70" i="1"/>
  <c r="B61" i="1"/>
  <c r="A61" i="1"/>
  <c r="J60" i="1"/>
  <c r="I60" i="1"/>
  <c r="H60" i="1"/>
  <c r="G60" i="1"/>
  <c r="F60" i="1"/>
  <c r="B57" i="1"/>
  <c r="A57" i="1"/>
  <c r="L56" i="1"/>
  <c r="J56" i="1"/>
  <c r="J90" i="1" s="1"/>
  <c r="J91" i="1" s="1"/>
  <c r="I56" i="1"/>
  <c r="I90" i="1" s="1"/>
  <c r="I91" i="1" s="1"/>
  <c r="H56" i="1"/>
  <c r="H90" i="1" s="1"/>
  <c r="H91" i="1" s="1"/>
  <c r="G56" i="1"/>
  <c r="G90" i="1" s="1"/>
  <c r="G91" i="1" s="1"/>
  <c r="F56" i="1"/>
  <c r="F90" i="1" s="1"/>
  <c r="F91" i="1" s="1"/>
  <c r="F13" i="1" l="1"/>
  <c r="G13" i="1"/>
  <c r="H13" i="1"/>
  <c r="B47" i="1" l="1"/>
  <c r="A47" i="1"/>
  <c r="J46" i="1"/>
  <c r="I46" i="1"/>
  <c r="H46" i="1"/>
  <c r="G46" i="1"/>
  <c r="F46" i="1"/>
  <c r="B40" i="1"/>
  <c r="A40" i="1"/>
  <c r="J39" i="1"/>
  <c r="I39" i="1"/>
  <c r="H39" i="1"/>
  <c r="G39" i="1"/>
  <c r="F39" i="1"/>
  <c r="B33" i="1"/>
  <c r="A33" i="1"/>
  <c r="J32" i="1"/>
  <c r="I32" i="1"/>
  <c r="H32" i="1"/>
  <c r="G32" i="1"/>
  <c r="F32" i="1"/>
  <c r="B28" i="1"/>
  <c r="A28" i="1"/>
  <c r="J27" i="1"/>
  <c r="I27" i="1"/>
  <c r="H27" i="1"/>
  <c r="G27" i="1"/>
  <c r="F27" i="1"/>
  <c r="B18" i="1"/>
  <c r="A18" i="1"/>
  <c r="J17" i="1"/>
  <c r="I17" i="1"/>
  <c r="H17" i="1"/>
  <c r="G17" i="1"/>
  <c r="F17" i="1"/>
  <c r="B14" i="1"/>
  <c r="A14" i="1"/>
  <c r="L13" i="1"/>
  <c r="J13" i="1"/>
  <c r="J47" i="1" l="1"/>
  <c r="I47" i="1"/>
  <c r="H47" i="1"/>
  <c r="G47" i="1"/>
  <c r="F47" i="1"/>
  <c r="L32" i="1" l="1"/>
  <c r="L27" i="1"/>
  <c r="L46" i="1"/>
  <c r="L39" i="1"/>
  <c r="L82" i="1"/>
  <c r="L89" i="1"/>
  <c r="L75" i="1"/>
  <c r="L70" i="1"/>
  <c r="L17" i="1"/>
  <c r="L47" i="1"/>
  <c r="L60" i="1"/>
  <c r="L90" i="1"/>
  <c r="L91" i="1"/>
</calcChain>
</file>

<file path=xl/sharedStrings.xml><?xml version="1.0" encoding="utf-8"?>
<sst xmlns="http://schemas.openxmlformats.org/spreadsheetml/2006/main" count="156" uniqueCount="88">
  <si>
    <t>Прием пищи</t>
  </si>
  <si>
    <t>Белки</t>
  </si>
  <si>
    <t>Жиры</t>
  </si>
  <si>
    <t>Углеводы</t>
  </si>
  <si>
    <t>Итого за день:</t>
  </si>
  <si>
    <t>Типовое примерное меню приготавливаемых блюд</t>
  </si>
  <si>
    <t>Школа</t>
  </si>
  <si>
    <t>Возрастная категория</t>
  </si>
  <si>
    <t>7-11 лет</t>
  </si>
  <si>
    <t>Калорийность</t>
  </si>
  <si>
    <t>№ рецептуры</t>
  </si>
  <si>
    <t>Блюда</t>
  </si>
  <si>
    <t>Раздел меню</t>
  </si>
  <si>
    <t>Неделя</t>
  </si>
  <si>
    <t>День недели</t>
  </si>
  <si>
    <t>Утвердил:</t>
  </si>
  <si>
    <t>должность</t>
  </si>
  <si>
    <t>фамилия</t>
  </si>
  <si>
    <t>дата</t>
  </si>
  <si>
    <t>Завтрак</t>
  </si>
  <si>
    <t>гор.блюдо</t>
  </si>
  <si>
    <t>гор.напиток</t>
  </si>
  <si>
    <t>хлеб</t>
  </si>
  <si>
    <t>фрукты</t>
  </si>
  <si>
    <t>Завтрак 2</t>
  </si>
  <si>
    <t>Обед</t>
  </si>
  <si>
    <t>закуска</t>
  </si>
  <si>
    <t>1 блюдо</t>
  </si>
  <si>
    <t>2 блюдо</t>
  </si>
  <si>
    <t>гарнир</t>
  </si>
  <si>
    <t>напиток</t>
  </si>
  <si>
    <t>хлеб черн.</t>
  </si>
  <si>
    <t>Полдник</t>
  </si>
  <si>
    <t>булочное</t>
  </si>
  <si>
    <t>Ужин</t>
  </si>
  <si>
    <t>Ужин 2</t>
  </si>
  <si>
    <t>кисломол.</t>
  </si>
  <si>
    <t>итого</t>
  </si>
  <si>
    <t>Вес блюда, г</t>
  </si>
  <si>
    <t>Цена</t>
  </si>
  <si>
    <t>день</t>
  </si>
  <si>
    <t>месяц</t>
  </si>
  <si>
    <t>год</t>
  </si>
  <si>
    <t>Тумская СОШ № 46</t>
  </si>
  <si>
    <t>директор</t>
  </si>
  <si>
    <t>Хлеб ржаной</t>
  </si>
  <si>
    <t>Карпова О. В.</t>
  </si>
  <si>
    <t>Груша</t>
  </si>
  <si>
    <t>250/10</t>
  </si>
  <si>
    <t>Сок</t>
  </si>
  <si>
    <t>Хлеб пшеничный</t>
  </si>
  <si>
    <t>200/5</t>
  </si>
  <si>
    <t>Каша пшенная молочная</t>
  </si>
  <si>
    <t>Компот из сухофруктов</t>
  </si>
  <si>
    <t>десерт</t>
  </si>
  <si>
    <t>Мучное кондитерское изделие "Чоко Пай"</t>
  </si>
  <si>
    <t>Суп сырный с куриным мясом</t>
  </si>
  <si>
    <t xml:space="preserve">Рыба тушеная </t>
  </si>
  <si>
    <t>Чай с сахаром</t>
  </si>
  <si>
    <t>Макаронные изделия отварные со сливочным маслом</t>
  </si>
  <si>
    <t>150/3</t>
  </si>
  <si>
    <t>Нектар яблочно-вишневый</t>
  </si>
  <si>
    <t>Макароны с маслом сливочным</t>
  </si>
  <si>
    <t>Биточек куриный</t>
  </si>
  <si>
    <t>Кофейный напиток с молоком</t>
  </si>
  <si>
    <t>Яблоко</t>
  </si>
  <si>
    <t>Салат из свеклы с соленым огурцом</t>
  </si>
  <si>
    <t>Йогурт</t>
  </si>
  <si>
    <t>Борщ из свежей капусты на курином бульоне</t>
  </si>
  <si>
    <t>Чай сладкий</t>
  </si>
  <si>
    <t>хлеб бел.</t>
  </si>
  <si>
    <t>Печенье</t>
  </si>
  <si>
    <t>Среднее значение за период:</t>
  </si>
  <si>
    <t>филиал "Колесниковская ООШ"</t>
  </si>
  <si>
    <t>Филиал МОУ Тумская СОШ № 46 "Оськинская ООШ"</t>
  </si>
  <si>
    <t>Раздел</t>
  </si>
  <si>
    <t>№ рец.</t>
  </si>
  <si>
    <t>Блюдо</t>
  </si>
  <si>
    <t>Выход, г</t>
  </si>
  <si>
    <t>Пюре картофельное</t>
  </si>
  <si>
    <t>Битички рыбные с томатно-овощном соусом 90/30</t>
  </si>
  <si>
    <t>Компот из сухофруктов 180/10</t>
  </si>
  <si>
    <t>ПР</t>
  </si>
  <si>
    <t>сладкое</t>
  </si>
  <si>
    <t>1, 3</t>
  </si>
  <si>
    <t>Бутерброд с сыром и маслом</t>
  </si>
  <si>
    <t>Нарезка из свежих овощей</t>
  </si>
  <si>
    <t>Итого: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</si>
</sst>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0"/>
      <color rgb="FF4C4C4C"/>
      <name val="Arial"/>
      <family val="2"/>
      <charset val="204"/>
    </font>
    <font>
      <sz val="10"/>
      <color rgb="FF2D2D2D"/>
      <name val="Arial"/>
      <family val="2"/>
      <charset val="204"/>
    </font>
    <font>
      <i/>
      <sz val="11"/>
      <color theme="1"/>
      <name val="Calibri"/>
      <family val="2"/>
      <charset val="204"/>
      <scheme val="minor"/>
    </font>
    <font>
      <b/>
      <sz val="10"/>
      <color rgb="FF2D2D2D"/>
      <name val="Arial"/>
      <family val="2"/>
      <charset val="204"/>
    </font>
    <font>
      <b/>
      <sz val="14"/>
      <color rgb="FF4C4C4C"/>
      <name val="Arial"/>
      <family val="2"/>
      <charset val="204"/>
    </font>
    <font>
      <b/>
      <sz val="8"/>
      <color theme="1"/>
      <name val="Arial"/>
      <family val="2"/>
      <charset val="204"/>
    </font>
    <font>
      <b/>
      <sz val="8"/>
      <color rgb="FF2D2D2D"/>
      <name val="Arial"/>
      <family val="2"/>
      <charset val="204"/>
    </font>
    <font>
      <i/>
      <sz val="8"/>
      <color theme="1"/>
      <name val="Arial"/>
      <family val="2"/>
      <charset val="204"/>
    </font>
    <font>
      <sz val="10"/>
      <color theme="1"/>
      <name val="Arial"/>
      <family val="2"/>
      <charset val="204"/>
    </font>
    <font>
      <b/>
      <sz val="10"/>
      <color theme="1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  <fill>
      <patternFill patternType="solid">
        <fgColor theme="0" tint="-0.14999847407452621"/>
        <bgColor indexed="65"/>
      </patternFill>
    </fill>
    <fill>
      <patternFill patternType="solid">
        <fgColor theme="7" tint="0.79998168889431442"/>
        <bgColor indexed="64"/>
      </patternFill>
    </fill>
  </fills>
  <borders count="29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4" fillId="0" borderId="0" xfId="0" applyFont="1" applyAlignment="1">
      <alignment horizontal="left"/>
    </xf>
    <xf numFmtId="0" fontId="4" fillId="0" borderId="0" xfId="0" applyFont="1"/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0" fillId="0" borderId="1" xfId="0" applyBorder="1"/>
    <xf numFmtId="0" fontId="0" fillId="2" borderId="2" xfId="0" applyFill="1" applyBorder="1" applyProtection="1">
      <protection locked="0"/>
    </xf>
    <xf numFmtId="0" fontId="0" fillId="0" borderId="2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0" fontId="0" fillId="0" borderId="5" xfId="0" applyBorder="1"/>
    <xf numFmtId="0" fontId="0" fillId="0" borderId="6" xfId="0" applyBorder="1"/>
    <xf numFmtId="0" fontId="0" fillId="3" borderId="2" xfId="0" applyFill="1" applyBorder="1"/>
    <xf numFmtId="0" fontId="4" fillId="0" borderId="0" xfId="0" applyFont="1" applyAlignment="1">
      <alignment horizontal="right"/>
    </xf>
    <xf numFmtId="0" fontId="4" fillId="0" borderId="5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7" fillId="0" borderId="2" xfId="0" applyFont="1" applyBorder="1" applyAlignment="1" applyProtection="1">
      <alignment horizontal="right"/>
      <protection locked="0"/>
    </xf>
    <xf numFmtId="0" fontId="7" fillId="0" borderId="6" xfId="0" applyFont="1" applyBorder="1" applyAlignment="1" applyProtection="1">
      <alignment horizontal="right"/>
      <protection locked="0"/>
    </xf>
    <xf numFmtId="0" fontId="4" fillId="0" borderId="2" xfId="0" applyFont="1" applyBorder="1" applyAlignment="1">
      <alignment horizontal="center" vertical="top" wrapText="1"/>
    </xf>
    <xf numFmtId="0" fontId="4" fillId="0" borderId="12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0" fillId="0" borderId="14" xfId="0" applyBorder="1"/>
    <xf numFmtId="0" fontId="4" fillId="0" borderId="16" xfId="0" applyFont="1" applyBorder="1" applyAlignment="1">
      <alignment horizontal="center"/>
    </xf>
    <xf numFmtId="0" fontId="4" fillId="0" borderId="18" xfId="0" applyFont="1" applyBorder="1" applyAlignment="1">
      <alignment horizontal="center"/>
    </xf>
    <xf numFmtId="0" fontId="4" fillId="0" borderId="17" xfId="0" applyFont="1" applyBorder="1" applyAlignment="1">
      <alignment horizontal="center" vertical="top" wrapText="1"/>
    </xf>
    <xf numFmtId="0" fontId="4" fillId="0" borderId="19" xfId="0" applyFont="1" applyBorder="1" applyAlignment="1">
      <alignment horizontal="center"/>
    </xf>
    <xf numFmtId="0" fontId="4" fillId="4" borderId="20" xfId="0" applyFont="1" applyFill="1" applyBorder="1" applyAlignment="1">
      <alignment horizontal="center"/>
    </xf>
    <xf numFmtId="0" fontId="4" fillId="4" borderId="3" xfId="0" applyFont="1" applyFill="1" applyBorder="1" applyAlignment="1">
      <alignment horizontal="center"/>
    </xf>
    <xf numFmtId="0" fontId="4" fillId="4" borderId="3" xfId="0" applyFont="1" applyFill="1" applyBorder="1" applyAlignment="1">
      <alignment vertical="top" wrapText="1"/>
    </xf>
    <xf numFmtId="0" fontId="4" fillId="4" borderId="3" xfId="0" applyFont="1" applyFill="1" applyBorder="1" applyAlignment="1">
      <alignment horizontal="center" vertical="top" wrapText="1"/>
    </xf>
    <xf numFmtId="0" fontId="4" fillId="4" borderId="23" xfId="0" applyFont="1" applyFill="1" applyBorder="1" applyAlignment="1">
      <alignment horizontal="center" vertical="top" wrapText="1"/>
    </xf>
    <xf numFmtId="0" fontId="9" fillId="0" borderId="0" xfId="0" applyFont="1" applyAlignment="1">
      <alignment horizontal="left" vertical="center"/>
    </xf>
    <xf numFmtId="0" fontId="11" fillId="0" borderId="10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4" fillId="2" borderId="2" xfId="0" applyFont="1" applyFill="1" applyBorder="1" applyProtection="1">
      <protection locked="0"/>
    </xf>
    <xf numFmtId="0" fontId="4" fillId="2" borderId="1" xfId="0" applyFont="1" applyFill="1" applyBorder="1" applyAlignment="1" applyProtection="1">
      <alignment vertical="top" wrapText="1"/>
      <protection locked="0"/>
    </xf>
    <xf numFmtId="0" fontId="4" fillId="2" borderId="1" xfId="0" applyFont="1" applyFill="1" applyBorder="1" applyAlignment="1" applyProtection="1">
      <alignment horizontal="center" vertical="top" wrapText="1"/>
      <protection locked="0"/>
    </xf>
    <xf numFmtId="0" fontId="4" fillId="2" borderId="15" xfId="0" applyFont="1" applyFill="1" applyBorder="1" applyAlignment="1" applyProtection="1">
      <alignment horizontal="center" vertical="top" wrapText="1"/>
      <protection locked="0"/>
    </xf>
    <xf numFmtId="0" fontId="4" fillId="2" borderId="2" xfId="0" applyFont="1" applyFill="1" applyBorder="1" applyAlignment="1" applyProtection="1">
      <alignment vertical="top" wrapText="1"/>
      <protection locked="0"/>
    </xf>
    <xf numFmtId="0" fontId="4" fillId="2" borderId="2" xfId="0" applyFont="1" applyFill="1" applyBorder="1" applyAlignment="1" applyProtection="1">
      <alignment horizontal="center" vertical="top" wrapText="1"/>
      <protection locked="0"/>
    </xf>
    <xf numFmtId="0" fontId="4" fillId="2" borderId="17" xfId="0" applyFont="1" applyFill="1" applyBorder="1" applyAlignment="1" applyProtection="1">
      <alignment horizontal="center" vertical="top" wrapText="1"/>
      <protection locked="0"/>
    </xf>
    <xf numFmtId="0" fontId="10" fillId="0" borderId="9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1" fontId="4" fillId="2" borderId="4" xfId="0" applyNumberFormat="1" applyFont="1" applyFill="1" applyBorder="1" applyAlignment="1" applyProtection="1">
      <alignment horizontal="center"/>
      <protection locked="0"/>
    </xf>
    <xf numFmtId="1" fontId="4" fillId="2" borderId="2" xfId="0" applyNumberFormat="1" applyFont="1" applyFill="1" applyBorder="1" applyAlignment="1" applyProtection="1">
      <alignment horizontal="center"/>
      <protection locked="0"/>
    </xf>
    <xf numFmtId="0" fontId="12" fillId="0" borderId="0" xfId="0" applyFont="1" applyAlignment="1">
      <alignment horizontal="center" vertical="top"/>
    </xf>
    <xf numFmtId="0" fontId="13" fillId="2" borderId="2" xfId="0" applyFont="1" applyFill="1" applyBorder="1" applyAlignment="1" applyProtection="1">
      <alignment vertical="top" wrapText="1"/>
      <protection locked="0"/>
    </xf>
    <xf numFmtId="0" fontId="13" fillId="2" borderId="2" xfId="0" applyFont="1" applyFill="1" applyBorder="1" applyAlignment="1" applyProtection="1">
      <alignment horizontal="center" vertical="top" wrapText="1"/>
      <protection locked="0"/>
    </xf>
    <xf numFmtId="0" fontId="2" fillId="0" borderId="2" xfId="0" applyFont="1" applyBorder="1"/>
    <xf numFmtId="0" fontId="4" fillId="0" borderId="9" xfId="0" applyFont="1" applyBorder="1"/>
    <xf numFmtId="0" fontId="4" fillId="0" borderId="10" xfId="0" applyFont="1" applyBorder="1"/>
    <xf numFmtId="0" fontId="4" fillId="0" borderId="10" xfId="0" applyFont="1" applyBorder="1" applyAlignment="1">
      <alignment horizontal="center"/>
    </xf>
    <xf numFmtId="0" fontId="14" fillId="0" borderId="0" xfId="0" applyFont="1"/>
    <xf numFmtId="49" fontId="0" fillId="5" borderId="2" xfId="0" applyNumberFormat="1" applyFill="1" applyBorder="1" applyProtection="1">
      <protection locked="0"/>
    </xf>
    <xf numFmtId="14" fontId="0" fillId="5" borderId="2" xfId="0" applyNumberFormat="1" applyFill="1" applyBorder="1" applyProtection="1">
      <protection locked="0"/>
    </xf>
    <xf numFmtId="0" fontId="0" fillId="0" borderId="14" xfId="0" applyBorder="1" applyAlignment="1">
      <alignment horizontal="center"/>
    </xf>
    <xf numFmtId="0" fontId="0" fillId="0" borderId="27" xfId="0" applyBorder="1" applyAlignment="1">
      <alignment horizontal="center"/>
    </xf>
    <xf numFmtId="0" fontId="4" fillId="2" borderId="2" xfId="0" applyFont="1" applyFill="1" applyBorder="1" applyAlignment="1" applyProtection="1">
      <alignment horizontal="right" vertical="top" wrapText="1"/>
      <protection locked="0"/>
    </xf>
    <xf numFmtId="2" fontId="4" fillId="2" borderId="2" xfId="0" applyNumberFormat="1" applyFont="1" applyFill="1" applyBorder="1" applyAlignment="1" applyProtection="1">
      <alignment horizontal="right" vertical="top" wrapText="1"/>
      <protection locked="0"/>
    </xf>
    <xf numFmtId="0" fontId="1" fillId="0" borderId="2" xfId="0" applyFont="1" applyFill="1" applyBorder="1" applyProtection="1">
      <protection locked="0"/>
    </xf>
    <xf numFmtId="0" fontId="0" fillId="5" borderId="4" xfId="0" applyFill="1" applyBorder="1" applyProtection="1">
      <protection locked="0"/>
    </xf>
    <xf numFmtId="0" fontId="3" fillId="5" borderId="4" xfId="0" applyFont="1" applyFill="1" applyBorder="1" applyAlignment="1" applyProtection="1">
      <alignment wrapText="1"/>
      <protection locked="0"/>
    </xf>
    <xf numFmtId="1" fontId="3" fillId="5" borderId="4" xfId="0" applyNumberFormat="1" applyFont="1" applyFill="1" applyBorder="1" applyProtection="1">
      <protection locked="0"/>
    </xf>
    <xf numFmtId="2" fontId="3" fillId="5" borderId="4" xfId="0" applyNumberFormat="1" applyFont="1" applyFill="1" applyBorder="1" applyProtection="1">
      <protection locked="0"/>
    </xf>
    <xf numFmtId="2" fontId="3" fillId="5" borderId="28" xfId="0" applyNumberFormat="1" applyFont="1" applyFill="1" applyBorder="1" applyProtection="1">
      <protection locked="0"/>
    </xf>
    <xf numFmtId="0" fontId="0" fillId="5" borderId="2" xfId="0" applyFill="1" applyBorder="1" applyProtection="1">
      <protection locked="0"/>
    </xf>
    <xf numFmtId="0" fontId="0" fillId="5" borderId="2" xfId="0" applyFill="1" applyBorder="1" applyAlignment="1" applyProtection="1">
      <alignment wrapText="1"/>
      <protection locked="0"/>
    </xf>
    <xf numFmtId="1" fontId="0" fillId="5" borderId="2" xfId="0" applyNumberFormat="1" applyFill="1" applyBorder="1" applyProtection="1">
      <protection locked="0"/>
    </xf>
    <xf numFmtId="2" fontId="0" fillId="5" borderId="2" xfId="0" applyNumberFormat="1" applyFill="1" applyBorder="1" applyProtection="1">
      <protection locked="0"/>
    </xf>
    <xf numFmtId="1" fontId="0" fillId="5" borderId="17" xfId="0" applyNumberFormat="1" applyFill="1" applyBorder="1" applyProtection="1">
      <protection locked="0"/>
    </xf>
    <xf numFmtId="0" fontId="0" fillId="5" borderId="3" xfId="0" applyFill="1" applyBorder="1" applyProtection="1">
      <protection locked="0"/>
    </xf>
    <xf numFmtId="0" fontId="0" fillId="5" borderId="3" xfId="0" applyFill="1" applyBorder="1" applyAlignment="1" applyProtection="1">
      <alignment wrapText="1"/>
      <protection locked="0"/>
    </xf>
    <xf numFmtId="1" fontId="0" fillId="5" borderId="3" xfId="0" applyNumberFormat="1" applyFill="1" applyBorder="1" applyProtection="1">
      <protection locked="0"/>
    </xf>
    <xf numFmtId="2" fontId="0" fillId="5" borderId="3" xfId="0" applyNumberFormat="1" applyFill="1" applyBorder="1" applyProtection="1">
      <protection locked="0"/>
    </xf>
    <xf numFmtId="1" fontId="0" fillId="5" borderId="23" xfId="0" applyNumberFormat="1" applyFill="1" applyBorder="1" applyProtection="1">
      <protection locked="0"/>
    </xf>
    <xf numFmtId="0" fontId="8" fillId="0" borderId="10" xfId="0" applyFont="1" applyBorder="1" applyAlignment="1">
      <alignment horizontal="center" vertical="center" wrapText="1"/>
    </xf>
    <xf numFmtId="0" fontId="3" fillId="5" borderId="24" xfId="0" applyFont="1" applyFill="1" applyBorder="1" applyAlignment="1" applyProtection="1">
      <protection locked="0"/>
    </xf>
    <xf numFmtId="0" fontId="3" fillId="5" borderId="25" xfId="0" applyFont="1" applyFill="1" applyBorder="1" applyAlignment="1" applyProtection="1">
      <protection locked="0"/>
    </xf>
    <xf numFmtId="0" fontId="3" fillId="0" borderId="26" xfId="0" applyFont="1" applyBorder="1" applyAlignment="1" applyProtection="1">
      <protection locked="0"/>
    </xf>
    <xf numFmtId="0" fontId="4" fillId="2" borderId="2" xfId="0" applyFont="1" applyFill="1" applyBorder="1" applyAlignment="1" applyProtection="1">
      <alignment wrapText="1"/>
      <protection locked="0"/>
    </xf>
    <xf numFmtId="0" fontId="0" fillId="0" borderId="2" xfId="0" applyBorder="1" applyAlignment="1" applyProtection="1">
      <alignment wrapText="1"/>
      <protection locked="0"/>
    </xf>
    <xf numFmtId="0" fontId="4" fillId="2" borderId="2" xfId="0" applyFont="1" applyFill="1" applyBorder="1" applyAlignment="1" applyProtection="1">
      <alignment horizontal="left" wrapText="1"/>
      <protection locked="0"/>
    </xf>
    <xf numFmtId="0" fontId="8" fillId="4" borderId="21" xfId="0" applyFont="1" applyFill="1" applyBorder="1" applyAlignment="1">
      <alignment horizontal="center" vertical="center" wrapText="1"/>
    </xf>
    <xf numFmtId="0" fontId="3" fillId="4" borderId="22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Arial"/>
        <a:cs typeface="Arial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Arial"/>
        <a:cs typeface="Arial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5"/>
  <sheetViews>
    <sheetView tabSelected="1" workbookViewId="0">
      <pane xSplit="4" ySplit="5" topLeftCell="E6" activePane="bottomRight" state="frozen"/>
      <selection pane="topRight" activeCell="E1" sqref="E1"/>
      <selection pane="bottomLeft" activeCell="A6" sqref="A6"/>
      <selection pane="bottomRight" activeCell="I3" sqref="I3"/>
    </sheetView>
  </sheetViews>
  <sheetFormatPr defaultRowHeight="12.75" x14ac:dyDescent="0.2"/>
  <cols>
    <col min="1" max="1" width="4.7109375" style="2" customWidth="1"/>
    <col min="2" max="2" width="5.28515625" style="2" customWidth="1"/>
    <col min="3" max="3" width="9.140625" style="1"/>
    <col min="4" max="4" width="11.5703125" style="1" customWidth="1"/>
    <col min="5" max="5" width="52.5703125" style="2" customWidth="1"/>
    <col min="6" max="6" width="9.28515625" style="2" customWidth="1"/>
    <col min="7" max="7" width="10" style="2" customWidth="1"/>
    <col min="8" max="8" width="7.5703125" style="2" customWidth="1"/>
    <col min="9" max="9" width="6.85546875" style="2" customWidth="1"/>
    <col min="10" max="10" width="8.140625" style="2" customWidth="1"/>
    <col min="11" max="11" width="10" style="2" customWidth="1"/>
    <col min="12" max="16384" width="9.140625" style="2"/>
  </cols>
  <sheetData>
    <row r="1" spans="1:12" ht="15" x14ac:dyDescent="0.25">
      <c r="A1" s="1" t="s">
        <v>6</v>
      </c>
      <c r="C1" s="80" t="s">
        <v>43</v>
      </c>
      <c r="D1" s="81"/>
      <c r="E1" s="81"/>
      <c r="F1" s="13" t="s">
        <v>15</v>
      </c>
      <c r="G1" s="2" t="s">
        <v>16</v>
      </c>
      <c r="H1" s="82" t="s">
        <v>44</v>
      </c>
      <c r="I1" s="82"/>
      <c r="J1" s="82"/>
      <c r="K1" s="82"/>
    </row>
    <row r="2" spans="1:12" ht="18" x14ac:dyDescent="0.2">
      <c r="A2" s="32" t="s">
        <v>5</v>
      </c>
      <c r="C2" s="2"/>
      <c r="G2" s="2" t="s">
        <v>17</v>
      </c>
      <c r="H2" s="82" t="s">
        <v>46</v>
      </c>
      <c r="I2" s="82"/>
      <c r="J2" s="82"/>
      <c r="K2" s="82"/>
    </row>
    <row r="3" spans="1:12" ht="17.25" customHeight="1" x14ac:dyDescent="0.2">
      <c r="A3" s="4" t="s">
        <v>7</v>
      </c>
      <c r="C3" s="2"/>
      <c r="D3" s="3"/>
      <c r="E3" s="35" t="s">
        <v>8</v>
      </c>
      <c r="G3" s="2" t="s">
        <v>18</v>
      </c>
      <c r="H3" s="44">
        <v>10</v>
      </c>
      <c r="I3" s="44">
        <v>4</v>
      </c>
      <c r="J3" s="45">
        <v>2026</v>
      </c>
      <c r="K3" s="1"/>
    </row>
    <row r="4" spans="1:12" x14ac:dyDescent="0.2">
      <c r="C4" s="2"/>
      <c r="D4" s="4"/>
      <c r="H4" s="46" t="s">
        <v>40</v>
      </c>
      <c r="I4" s="46" t="s">
        <v>41</v>
      </c>
      <c r="J4" s="46" t="s">
        <v>42</v>
      </c>
    </row>
    <row r="5" spans="1:12" ht="34.5" thickBot="1" x14ac:dyDescent="0.25">
      <c r="A5" s="42" t="s">
        <v>13</v>
      </c>
      <c r="B5" s="43" t="s">
        <v>14</v>
      </c>
      <c r="C5" s="33" t="s">
        <v>0</v>
      </c>
      <c r="D5" s="33" t="s">
        <v>12</v>
      </c>
      <c r="E5" s="33" t="s">
        <v>11</v>
      </c>
      <c r="F5" s="33" t="s">
        <v>38</v>
      </c>
      <c r="G5" s="33" t="s">
        <v>1</v>
      </c>
      <c r="H5" s="33" t="s">
        <v>2</v>
      </c>
      <c r="I5" s="33" t="s">
        <v>3</v>
      </c>
      <c r="J5" s="33" t="s">
        <v>9</v>
      </c>
      <c r="K5" s="34" t="s">
        <v>10</v>
      </c>
      <c r="L5" s="33" t="s">
        <v>39</v>
      </c>
    </row>
    <row r="6" spans="1:12" ht="15" x14ac:dyDescent="0.25">
      <c r="A6" s="20">
        <v>1</v>
      </c>
      <c r="B6" s="21">
        <v>10</v>
      </c>
      <c r="C6" s="22" t="s">
        <v>19</v>
      </c>
      <c r="D6" s="5" t="s">
        <v>26</v>
      </c>
      <c r="E6" s="36"/>
      <c r="F6" s="37"/>
      <c r="G6" s="37"/>
      <c r="H6" s="37"/>
      <c r="I6" s="37"/>
      <c r="J6" s="37"/>
      <c r="K6" s="38"/>
      <c r="L6" s="37"/>
    </row>
    <row r="7" spans="1:12" ht="15.75" customHeight="1" x14ac:dyDescent="0.25">
      <c r="A7" s="23"/>
      <c r="B7" s="15"/>
      <c r="C7" s="11"/>
      <c r="D7" s="6" t="s">
        <v>20</v>
      </c>
      <c r="E7" s="47" t="s">
        <v>52</v>
      </c>
      <c r="F7" s="40" t="s">
        <v>51</v>
      </c>
      <c r="G7" s="40">
        <v>3.75</v>
      </c>
      <c r="H7" s="40">
        <v>4.5599999999999996</v>
      </c>
      <c r="I7" s="40">
        <v>24</v>
      </c>
      <c r="J7" s="40">
        <v>145.5</v>
      </c>
      <c r="K7" s="41"/>
      <c r="L7" s="40"/>
    </row>
    <row r="8" spans="1:12" ht="15" x14ac:dyDescent="0.25">
      <c r="A8" s="23"/>
      <c r="B8" s="15"/>
      <c r="C8" s="11"/>
      <c r="D8" s="7"/>
      <c r="E8" s="39" t="s">
        <v>61</v>
      </c>
      <c r="F8" s="40">
        <v>0.2</v>
      </c>
      <c r="G8" s="40"/>
      <c r="H8" s="40"/>
      <c r="I8" s="40"/>
      <c r="J8" s="40"/>
      <c r="K8" s="41"/>
      <c r="L8" s="40"/>
    </row>
    <row r="9" spans="1:12" ht="15" x14ac:dyDescent="0.25">
      <c r="A9" s="23"/>
      <c r="B9" s="15"/>
      <c r="C9" s="11"/>
      <c r="D9" s="7" t="s">
        <v>21</v>
      </c>
      <c r="E9" s="47" t="s">
        <v>53</v>
      </c>
      <c r="F9" s="40">
        <v>200</v>
      </c>
      <c r="G9" s="40">
        <v>0.4</v>
      </c>
      <c r="H9" s="40">
        <v>0</v>
      </c>
      <c r="I9" s="40">
        <v>102.6</v>
      </c>
      <c r="J9" s="40">
        <v>411.9</v>
      </c>
      <c r="K9" s="41"/>
      <c r="L9" s="40"/>
    </row>
    <row r="10" spans="1:12" ht="15" x14ac:dyDescent="0.25">
      <c r="A10" s="23"/>
      <c r="B10" s="15"/>
      <c r="C10" s="11"/>
      <c r="D10" s="7" t="s">
        <v>22</v>
      </c>
      <c r="E10" s="39" t="s">
        <v>50</v>
      </c>
      <c r="F10" s="40">
        <v>30</v>
      </c>
      <c r="G10" s="40">
        <v>2.4</v>
      </c>
      <c r="H10" s="40">
        <v>0.5</v>
      </c>
      <c r="I10" s="40">
        <v>16.399999999999999</v>
      </c>
      <c r="J10" s="40">
        <v>79.5</v>
      </c>
      <c r="K10" s="41"/>
      <c r="L10" s="40"/>
    </row>
    <row r="11" spans="1:12" ht="15" x14ac:dyDescent="0.25">
      <c r="A11" s="23"/>
      <c r="B11" s="15"/>
      <c r="C11" s="11"/>
      <c r="D11" s="6" t="s">
        <v>23</v>
      </c>
      <c r="E11" s="47" t="s">
        <v>47</v>
      </c>
      <c r="F11" s="40">
        <v>280</v>
      </c>
      <c r="G11" s="40">
        <v>12.01</v>
      </c>
      <c r="H11" s="40">
        <v>5.0999999999999996</v>
      </c>
      <c r="I11" s="40">
        <v>7.2</v>
      </c>
      <c r="J11" s="40">
        <v>502.26</v>
      </c>
      <c r="K11" s="41"/>
      <c r="L11" s="40"/>
    </row>
    <row r="12" spans="1:12" ht="15" x14ac:dyDescent="0.25">
      <c r="A12" s="23"/>
      <c r="B12" s="15"/>
      <c r="C12" s="11"/>
      <c r="D12" s="6" t="s">
        <v>54</v>
      </c>
      <c r="E12" s="39" t="s">
        <v>55</v>
      </c>
      <c r="F12" s="40">
        <v>30</v>
      </c>
      <c r="G12" s="40"/>
      <c r="H12" s="40"/>
      <c r="I12" s="40"/>
      <c r="J12" s="40"/>
      <c r="K12" s="41"/>
      <c r="L12" s="40"/>
    </row>
    <row r="13" spans="1:12" ht="15" x14ac:dyDescent="0.25">
      <c r="A13" s="24"/>
      <c r="B13" s="16"/>
      <c r="C13" s="8"/>
      <c r="D13" s="17" t="s">
        <v>37</v>
      </c>
      <c r="E13" s="9"/>
      <c r="F13" s="19">
        <f>SUM(F6:F12)</f>
        <v>540.20000000000005</v>
      </c>
      <c r="G13" s="19">
        <f t="shared" ref="G13" si="0">SUM(G6:G12)</f>
        <v>18.560000000000002</v>
      </c>
      <c r="H13" s="19">
        <f t="shared" ref="H13" si="1">SUM(H6:H12)</f>
        <v>10.16</v>
      </c>
      <c r="I13" s="19">
        <v>150.19999999999999</v>
      </c>
      <c r="J13" s="19">
        <f t="shared" ref="J13" si="2">SUM(J6:J12)</f>
        <v>1139.1599999999999</v>
      </c>
      <c r="K13" s="25"/>
      <c r="L13" s="19">
        <f t="shared" ref="L13" si="3">SUM(L6:L12)</f>
        <v>0</v>
      </c>
    </row>
    <row r="14" spans="1:12" ht="15" x14ac:dyDescent="0.25">
      <c r="A14" s="26">
        <f>A6</f>
        <v>1</v>
      </c>
      <c r="B14" s="14">
        <f>B6</f>
        <v>10</v>
      </c>
      <c r="C14" s="10" t="s">
        <v>24</v>
      </c>
      <c r="D14" s="12" t="s">
        <v>23</v>
      </c>
      <c r="E14" s="39"/>
      <c r="F14" s="40"/>
      <c r="G14" s="40"/>
      <c r="H14" s="40"/>
      <c r="I14" s="40"/>
      <c r="J14" s="40"/>
      <c r="K14" s="41"/>
      <c r="L14" s="40"/>
    </row>
    <row r="15" spans="1:12" ht="15" x14ac:dyDescent="0.25">
      <c r="A15" s="23"/>
      <c r="B15" s="15"/>
      <c r="C15" s="11"/>
      <c r="D15" s="6"/>
      <c r="E15" s="39"/>
      <c r="F15" s="40"/>
      <c r="G15" s="40"/>
      <c r="H15" s="40"/>
      <c r="I15" s="40"/>
      <c r="J15" s="40"/>
      <c r="K15" s="41"/>
      <c r="L15" s="40"/>
    </row>
    <row r="16" spans="1:12" ht="15" x14ac:dyDescent="0.25">
      <c r="A16" s="23"/>
      <c r="B16" s="15"/>
      <c r="C16" s="11"/>
      <c r="D16" s="6"/>
      <c r="E16" s="39"/>
      <c r="F16" s="40"/>
      <c r="G16" s="40"/>
      <c r="H16" s="40"/>
      <c r="I16" s="40"/>
      <c r="J16" s="40"/>
      <c r="K16" s="41"/>
      <c r="L16" s="40"/>
    </row>
    <row r="17" spans="1:12" ht="15" x14ac:dyDescent="0.25">
      <c r="A17" s="24"/>
      <c r="B17" s="16"/>
      <c r="C17" s="8"/>
      <c r="D17" s="17" t="s">
        <v>37</v>
      </c>
      <c r="E17" s="9"/>
      <c r="F17" s="19">
        <f>SUM(F14:F16)</f>
        <v>0</v>
      </c>
      <c r="G17" s="19">
        <f t="shared" ref="G17" si="4">SUM(G14:G16)</f>
        <v>0</v>
      </c>
      <c r="H17" s="19">
        <f t="shared" ref="H17" si="5">SUM(H14:H16)</f>
        <v>0</v>
      </c>
      <c r="I17" s="19">
        <f t="shared" ref="I17" si="6">SUM(I14:I16)</f>
        <v>0</v>
      </c>
      <c r="J17" s="19">
        <f t="shared" ref="J17" si="7">SUM(J14:J16)</f>
        <v>0</v>
      </c>
      <c r="K17" s="25"/>
      <c r="L17" s="19">
        <f t="shared" ref="L17" ca="1" si="8">SUM(L14:L22)</f>
        <v>0</v>
      </c>
    </row>
    <row r="18" spans="1:12" ht="15" x14ac:dyDescent="0.25">
      <c r="A18" s="26">
        <f>A6</f>
        <v>1</v>
      </c>
      <c r="B18" s="14">
        <f>B6</f>
        <v>10</v>
      </c>
      <c r="C18" s="10" t="s">
        <v>25</v>
      </c>
      <c r="D18" s="7" t="s">
        <v>29</v>
      </c>
      <c r="E18" s="39" t="s">
        <v>59</v>
      </c>
      <c r="F18" s="40" t="s">
        <v>60</v>
      </c>
      <c r="G18" s="40">
        <v>3.65</v>
      </c>
      <c r="H18" s="40">
        <v>2.78</v>
      </c>
      <c r="I18" s="40">
        <v>22.17</v>
      </c>
      <c r="J18" s="40">
        <v>130.87</v>
      </c>
      <c r="K18" s="41"/>
      <c r="L18" s="40"/>
    </row>
    <row r="19" spans="1:12" ht="15" x14ac:dyDescent="0.25">
      <c r="A19" s="23"/>
      <c r="B19" s="15"/>
      <c r="C19" s="11"/>
      <c r="D19" s="7" t="s">
        <v>27</v>
      </c>
      <c r="E19" s="47" t="s">
        <v>56</v>
      </c>
      <c r="F19" s="48" t="s">
        <v>48</v>
      </c>
      <c r="G19" s="40">
        <v>18.75</v>
      </c>
      <c r="H19" s="40">
        <v>4.5599999999999996</v>
      </c>
      <c r="I19" s="40">
        <v>24</v>
      </c>
      <c r="J19" s="40">
        <v>168.5</v>
      </c>
      <c r="K19" s="41"/>
      <c r="L19" s="40"/>
    </row>
    <row r="20" spans="1:12" ht="15" x14ac:dyDescent="0.25">
      <c r="A20" s="23"/>
      <c r="B20" s="15"/>
      <c r="C20" s="11"/>
      <c r="D20" s="7" t="s">
        <v>28</v>
      </c>
      <c r="E20" s="47" t="s">
        <v>57</v>
      </c>
      <c r="F20" s="40">
        <v>80</v>
      </c>
      <c r="G20" s="40">
        <v>0.8</v>
      </c>
      <c r="H20" s="40">
        <v>5</v>
      </c>
      <c r="I20" s="40">
        <v>17.600000000000001</v>
      </c>
      <c r="J20" s="40">
        <v>118.6</v>
      </c>
      <c r="K20" s="41"/>
      <c r="L20" s="40"/>
    </row>
    <row r="21" spans="1:12" ht="15" x14ac:dyDescent="0.25">
      <c r="A21" s="23"/>
      <c r="B21" s="15"/>
      <c r="C21" s="11"/>
      <c r="D21" s="49" t="s">
        <v>30</v>
      </c>
      <c r="E21" s="47" t="s">
        <v>58</v>
      </c>
      <c r="F21" s="40">
        <v>200</v>
      </c>
      <c r="G21" s="40">
        <v>3.4</v>
      </c>
      <c r="H21" s="40">
        <v>4.2</v>
      </c>
      <c r="I21" s="40">
        <v>20.6</v>
      </c>
      <c r="J21" s="40">
        <v>133.80000000000001</v>
      </c>
      <c r="K21" s="41"/>
      <c r="L21" s="40"/>
    </row>
    <row r="22" spans="1:12" ht="15" x14ac:dyDescent="0.25">
      <c r="A22" s="23"/>
      <c r="B22" s="15"/>
      <c r="C22" s="11"/>
      <c r="D22" s="49" t="s">
        <v>31</v>
      </c>
      <c r="E22" s="47" t="s">
        <v>45</v>
      </c>
      <c r="F22" s="40">
        <v>30</v>
      </c>
      <c r="G22" s="40">
        <v>2.4</v>
      </c>
      <c r="H22" s="40">
        <v>0.5</v>
      </c>
      <c r="I22" s="40">
        <v>16.399999999999999</v>
      </c>
      <c r="J22" s="40">
        <v>79.5</v>
      </c>
      <c r="K22" s="41"/>
      <c r="L22" s="40"/>
    </row>
    <row r="23" spans="1:12" ht="15" x14ac:dyDescent="0.25">
      <c r="A23" s="23"/>
      <c r="B23" s="15"/>
      <c r="C23" s="11"/>
      <c r="D23" s="49" t="s">
        <v>30</v>
      </c>
      <c r="E23" s="47" t="s">
        <v>49</v>
      </c>
      <c r="F23" s="40">
        <v>200</v>
      </c>
      <c r="G23" s="40"/>
      <c r="H23" s="40"/>
      <c r="I23" s="40"/>
      <c r="J23" s="40">
        <v>4.8</v>
      </c>
      <c r="K23" s="41"/>
      <c r="L23" s="40"/>
    </row>
    <row r="24" spans="1:12" ht="15" x14ac:dyDescent="0.25">
      <c r="A24" s="23"/>
      <c r="B24" s="15"/>
      <c r="C24" s="11"/>
      <c r="D24" s="7"/>
      <c r="E24" s="39"/>
      <c r="F24" s="40"/>
      <c r="G24" s="40"/>
      <c r="H24" s="40"/>
      <c r="I24" s="40"/>
      <c r="J24" s="40"/>
      <c r="K24" s="41"/>
      <c r="L24" s="40"/>
    </row>
    <row r="25" spans="1:12" ht="15" x14ac:dyDescent="0.25">
      <c r="A25" s="23"/>
      <c r="B25" s="15"/>
      <c r="C25" s="11"/>
      <c r="D25" s="6"/>
      <c r="E25" s="39"/>
      <c r="F25" s="40"/>
      <c r="G25" s="40"/>
      <c r="H25" s="40"/>
      <c r="I25" s="40"/>
      <c r="J25" s="40"/>
      <c r="K25" s="41"/>
      <c r="L25" s="40"/>
    </row>
    <row r="26" spans="1:12" ht="15" x14ac:dyDescent="0.25">
      <c r="A26" s="23"/>
      <c r="B26" s="15"/>
      <c r="C26" s="11"/>
      <c r="D26" s="6"/>
      <c r="E26" s="39"/>
      <c r="F26" s="40"/>
      <c r="G26" s="40"/>
      <c r="H26" s="40"/>
      <c r="I26" s="40"/>
      <c r="J26" s="40"/>
      <c r="K26" s="41"/>
      <c r="L26" s="40"/>
    </row>
    <row r="27" spans="1:12" ht="15" x14ac:dyDescent="0.25">
      <c r="A27" s="24"/>
      <c r="B27" s="16"/>
      <c r="C27" s="8"/>
      <c r="D27" s="17" t="s">
        <v>37</v>
      </c>
      <c r="E27" s="9"/>
      <c r="F27" s="19">
        <f>SUM(F18:F26)</f>
        <v>510</v>
      </c>
      <c r="G27" s="19">
        <f t="shared" ref="G27" si="9">SUM(G18:G26)</f>
        <v>28.999999999999996</v>
      </c>
      <c r="H27" s="19">
        <f t="shared" ref="H27" si="10">SUM(H18:H26)</f>
        <v>17.04</v>
      </c>
      <c r="I27" s="19">
        <f t="shared" ref="I27" si="11">SUM(I18:I26)</f>
        <v>100.77000000000001</v>
      </c>
      <c r="J27" s="19">
        <f t="shared" ref="J27" si="12">SUM(J18:J26)</f>
        <v>636.06999999999994</v>
      </c>
      <c r="K27" s="25"/>
      <c r="L27" s="19">
        <f t="shared" ref="L27" ca="1" si="13">SUM(L24:L32)</f>
        <v>0</v>
      </c>
    </row>
    <row r="28" spans="1:12" ht="15" x14ac:dyDescent="0.25">
      <c r="A28" s="26">
        <f>A6</f>
        <v>1</v>
      </c>
      <c r="B28" s="14">
        <f>B6</f>
        <v>10</v>
      </c>
      <c r="C28" s="10" t="s">
        <v>32</v>
      </c>
      <c r="D28" s="12" t="s">
        <v>33</v>
      </c>
      <c r="E28" s="39"/>
      <c r="F28" s="40"/>
      <c r="G28" s="40"/>
      <c r="H28" s="40"/>
      <c r="I28" s="40"/>
      <c r="J28" s="40"/>
      <c r="K28" s="41"/>
      <c r="L28" s="40"/>
    </row>
    <row r="29" spans="1:12" ht="15" x14ac:dyDescent="0.25">
      <c r="A29" s="23"/>
      <c r="B29" s="15"/>
      <c r="C29" s="11"/>
      <c r="D29" s="12" t="s">
        <v>30</v>
      </c>
      <c r="E29" s="39"/>
      <c r="F29" s="40"/>
      <c r="G29" s="40"/>
      <c r="H29" s="40"/>
      <c r="I29" s="40"/>
      <c r="J29" s="40"/>
      <c r="K29" s="41"/>
      <c r="L29" s="40"/>
    </row>
    <row r="30" spans="1:12" ht="15" x14ac:dyDescent="0.25">
      <c r="A30" s="23"/>
      <c r="B30" s="15"/>
      <c r="C30" s="11"/>
      <c r="D30" s="6"/>
      <c r="E30" s="39"/>
      <c r="F30" s="40"/>
      <c r="G30" s="40"/>
      <c r="H30" s="40"/>
      <c r="I30" s="40"/>
      <c r="J30" s="40"/>
      <c r="K30" s="41"/>
      <c r="L30" s="40"/>
    </row>
    <row r="31" spans="1:12" ht="15" x14ac:dyDescent="0.25">
      <c r="A31" s="23"/>
      <c r="B31" s="15"/>
      <c r="C31" s="11"/>
      <c r="D31" s="6"/>
      <c r="E31" s="39"/>
      <c r="F31" s="40"/>
      <c r="G31" s="40"/>
      <c r="H31" s="40"/>
      <c r="I31" s="40"/>
      <c r="J31" s="40"/>
      <c r="K31" s="41"/>
      <c r="L31" s="40"/>
    </row>
    <row r="32" spans="1:12" ht="15" x14ac:dyDescent="0.25">
      <c r="A32" s="24"/>
      <c r="B32" s="16"/>
      <c r="C32" s="8"/>
      <c r="D32" s="17" t="s">
        <v>37</v>
      </c>
      <c r="E32" s="9"/>
      <c r="F32" s="19">
        <f>SUM(F28:F31)</f>
        <v>0</v>
      </c>
      <c r="G32" s="19">
        <f t="shared" ref="G32" si="14">SUM(G28:G31)</f>
        <v>0</v>
      </c>
      <c r="H32" s="19">
        <f t="shared" ref="H32" si="15">SUM(H28:H31)</f>
        <v>0</v>
      </c>
      <c r="I32" s="19">
        <f t="shared" ref="I32" si="16">SUM(I28:I31)</f>
        <v>0</v>
      </c>
      <c r="J32" s="19">
        <f t="shared" ref="J32" si="17">SUM(J28:J31)</f>
        <v>0</v>
      </c>
      <c r="K32" s="25"/>
      <c r="L32" s="19">
        <f t="shared" ref="L32" ca="1" si="18">SUM(L25:L31)</f>
        <v>0</v>
      </c>
    </row>
    <row r="33" spans="1:12" ht="15" x14ac:dyDescent="0.25">
      <c r="A33" s="26">
        <f>A6</f>
        <v>1</v>
      </c>
      <c r="B33" s="14">
        <f>B6</f>
        <v>10</v>
      </c>
      <c r="C33" s="10" t="s">
        <v>34</v>
      </c>
      <c r="D33" s="7" t="s">
        <v>20</v>
      </c>
      <c r="E33" s="39"/>
      <c r="F33" s="40"/>
      <c r="G33" s="40"/>
      <c r="H33" s="40"/>
      <c r="I33" s="40"/>
      <c r="J33" s="40"/>
      <c r="K33" s="41"/>
      <c r="L33" s="40"/>
    </row>
    <row r="34" spans="1:12" ht="15" x14ac:dyDescent="0.25">
      <c r="A34" s="23"/>
      <c r="B34" s="15"/>
      <c r="C34" s="11"/>
      <c r="D34" s="7" t="s">
        <v>29</v>
      </c>
      <c r="E34" s="39"/>
      <c r="F34" s="40"/>
      <c r="G34" s="40"/>
      <c r="H34" s="40"/>
      <c r="I34" s="40"/>
      <c r="J34" s="40"/>
      <c r="K34" s="41"/>
      <c r="L34" s="40"/>
    </row>
    <row r="35" spans="1:12" ht="15" x14ac:dyDescent="0.25">
      <c r="A35" s="23"/>
      <c r="B35" s="15"/>
      <c r="C35" s="11"/>
      <c r="D35" s="7" t="s">
        <v>30</v>
      </c>
      <c r="E35" s="39"/>
      <c r="F35" s="40"/>
      <c r="G35" s="40"/>
      <c r="H35" s="40"/>
      <c r="I35" s="40"/>
      <c r="J35" s="40"/>
      <c r="K35" s="41"/>
      <c r="L35" s="40"/>
    </row>
    <row r="36" spans="1:12" ht="15" x14ac:dyDescent="0.25">
      <c r="A36" s="23"/>
      <c r="B36" s="15"/>
      <c r="C36" s="11"/>
      <c r="D36" s="7" t="s">
        <v>22</v>
      </c>
      <c r="E36" s="39"/>
      <c r="F36" s="40"/>
      <c r="G36" s="40"/>
      <c r="H36" s="40"/>
      <c r="I36" s="40"/>
      <c r="J36" s="40"/>
      <c r="K36" s="41"/>
      <c r="L36" s="40"/>
    </row>
    <row r="37" spans="1:12" ht="15" x14ac:dyDescent="0.25">
      <c r="A37" s="23"/>
      <c r="B37" s="15"/>
      <c r="C37" s="11"/>
      <c r="D37" s="6"/>
      <c r="E37" s="39"/>
      <c r="F37" s="40"/>
      <c r="G37" s="40"/>
      <c r="H37" s="40"/>
      <c r="I37" s="40"/>
      <c r="J37" s="40"/>
      <c r="K37" s="41"/>
      <c r="L37" s="40"/>
    </row>
    <row r="38" spans="1:12" ht="15" x14ac:dyDescent="0.25">
      <c r="A38" s="23"/>
      <c r="B38" s="15"/>
      <c r="C38" s="11"/>
      <c r="D38" s="6"/>
      <c r="E38" s="39"/>
      <c r="F38" s="40"/>
      <c r="G38" s="40"/>
      <c r="H38" s="40"/>
      <c r="I38" s="40"/>
      <c r="J38" s="40"/>
      <c r="K38" s="41"/>
      <c r="L38" s="40"/>
    </row>
    <row r="39" spans="1:12" ht="15" x14ac:dyDescent="0.25">
      <c r="A39" s="24"/>
      <c r="B39" s="16"/>
      <c r="C39" s="8"/>
      <c r="D39" s="17" t="s">
        <v>37</v>
      </c>
      <c r="E39" s="9"/>
      <c r="F39" s="19">
        <f>SUM(F33:F38)</f>
        <v>0</v>
      </c>
      <c r="G39" s="19">
        <f t="shared" ref="G39" si="19">SUM(G33:G38)</f>
        <v>0</v>
      </c>
      <c r="H39" s="19">
        <f t="shared" ref="H39" si="20">SUM(H33:H38)</f>
        <v>0</v>
      </c>
      <c r="I39" s="19">
        <f t="shared" ref="I39" si="21">SUM(I33:I38)</f>
        <v>0</v>
      </c>
      <c r="J39" s="19">
        <f t="shared" ref="J39" si="22">SUM(J33:J38)</f>
        <v>0</v>
      </c>
      <c r="K39" s="25"/>
      <c r="L39" s="19">
        <f t="shared" ref="L39" ca="1" si="23">SUM(L33:L41)</f>
        <v>0</v>
      </c>
    </row>
    <row r="40" spans="1:12" ht="15" x14ac:dyDescent="0.25">
      <c r="A40" s="26">
        <f>A6</f>
        <v>1</v>
      </c>
      <c r="B40" s="14">
        <f>B6</f>
        <v>10</v>
      </c>
      <c r="C40" s="10" t="s">
        <v>35</v>
      </c>
      <c r="D40" s="12" t="s">
        <v>36</v>
      </c>
      <c r="E40" s="39"/>
      <c r="F40" s="40"/>
      <c r="G40" s="40"/>
      <c r="H40" s="40"/>
      <c r="I40" s="40"/>
      <c r="J40" s="40"/>
      <c r="K40" s="41"/>
      <c r="L40" s="40"/>
    </row>
    <row r="41" spans="1:12" ht="15" x14ac:dyDescent="0.25">
      <c r="A41" s="23"/>
      <c r="B41" s="15"/>
      <c r="C41" s="11"/>
      <c r="D41" s="12" t="s">
        <v>33</v>
      </c>
      <c r="E41" s="39"/>
      <c r="F41" s="40"/>
      <c r="G41" s="40"/>
      <c r="H41" s="40"/>
      <c r="I41" s="40"/>
      <c r="J41" s="40"/>
      <c r="K41" s="41"/>
      <c r="L41" s="40"/>
    </row>
    <row r="42" spans="1:12" ht="15" x14ac:dyDescent="0.25">
      <c r="A42" s="23"/>
      <c r="B42" s="15"/>
      <c r="C42" s="11"/>
      <c r="D42" s="12" t="s">
        <v>30</v>
      </c>
      <c r="E42" s="39"/>
      <c r="F42" s="40"/>
      <c r="G42" s="40"/>
      <c r="H42" s="40"/>
      <c r="I42" s="40"/>
      <c r="J42" s="40"/>
      <c r="K42" s="41"/>
      <c r="L42" s="40"/>
    </row>
    <row r="43" spans="1:12" ht="15" x14ac:dyDescent="0.25">
      <c r="A43" s="23"/>
      <c r="B43" s="15"/>
      <c r="C43" s="11"/>
      <c r="D43" s="12" t="s">
        <v>23</v>
      </c>
      <c r="E43" s="39"/>
      <c r="F43" s="40"/>
      <c r="G43" s="40"/>
      <c r="H43" s="40"/>
      <c r="I43" s="40"/>
      <c r="J43" s="40"/>
      <c r="K43" s="41"/>
      <c r="L43" s="40"/>
    </row>
    <row r="44" spans="1:12" ht="15" x14ac:dyDescent="0.25">
      <c r="A44" s="23"/>
      <c r="B44" s="15"/>
      <c r="C44" s="11"/>
      <c r="D44" s="6"/>
      <c r="E44" s="39"/>
      <c r="F44" s="40"/>
      <c r="G44" s="40"/>
      <c r="H44" s="40"/>
      <c r="I44" s="40"/>
      <c r="J44" s="40"/>
      <c r="K44" s="41"/>
      <c r="L44" s="40"/>
    </row>
    <row r="45" spans="1:12" ht="15" x14ac:dyDescent="0.25">
      <c r="A45" s="23"/>
      <c r="B45" s="15"/>
      <c r="C45" s="11"/>
      <c r="D45" s="6"/>
      <c r="E45" s="39"/>
      <c r="F45" s="40"/>
      <c r="G45" s="40"/>
      <c r="H45" s="40"/>
      <c r="I45" s="40"/>
      <c r="J45" s="40"/>
      <c r="K45" s="41"/>
      <c r="L45" s="40"/>
    </row>
    <row r="46" spans="1:12" ht="15" x14ac:dyDescent="0.25">
      <c r="A46" s="24"/>
      <c r="B46" s="16"/>
      <c r="C46" s="8"/>
      <c r="D46" s="18" t="s">
        <v>37</v>
      </c>
      <c r="E46" s="9"/>
      <c r="F46" s="19">
        <f>SUM(F40:F45)</f>
        <v>0</v>
      </c>
      <c r="G46" s="19">
        <f t="shared" ref="G46" si="24">SUM(G40:G45)</f>
        <v>0</v>
      </c>
      <c r="H46" s="19">
        <f t="shared" ref="H46" si="25">SUM(H40:H45)</f>
        <v>0</v>
      </c>
      <c r="I46" s="19">
        <f t="shared" ref="I46" si="26">SUM(I40:I45)</f>
        <v>0</v>
      </c>
      <c r="J46" s="19">
        <f t="shared" ref="J46" si="27">SUM(J40:J45)</f>
        <v>0</v>
      </c>
      <c r="K46" s="25"/>
      <c r="L46" s="19">
        <f ca="1">SUM(L40:L47)</f>
        <v>0</v>
      </c>
    </row>
    <row r="47" spans="1:12" ht="15.75" customHeight="1" thickBot="1" x14ac:dyDescent="0.25">
      <c r="A47" s="27">
        <f>A6</f>
        <v>1</v>
      </c>
      <c r="B47" s="28">
        <f>B6</f>
        <v>10</v>
      </c>
      <c r="C47" s="83" t="s">
        <v>4</v>
      </c>
      <c r="D47" s="84"/>
      <c r="E47" s="29"/>
      <c r="F47" s="30">
        <f>F13+F17+F27+F32+F39+F46</f>
        <v>1050.2</v>
      </c>
      <c r="G47" s="30">
        <f t="shared" ref="G47" si="28">G13+G17+G27+G32+G39+G46</f>
        <v>47.56</v>
      </c>
      <c r="H47" s="30">
        <f t="shared" ref="H47" si="29">H13+H17+H27+H32+H39+H46</f>
        <v>27.2</v>
      </c>
      <c r="I47" s="30">
        <f t="shared" ref="I47" si="30">I13+I17+I27+I32+I39+I46</f>
        <v>250.97</v>
      </c>
      <c r="J47" s="30">
        <f t="shared" ref="J47" si="31">J13+J17+J27+J32+J39+J46</f>
        <v>1775.2299999999998</v>
      </c>
      <c r="K47" s="31"/>
      <c r="L47" s="30">
        <f t="shared" ref="L47" ca="1" si="32">L13+L17+L27+L32+L39+L46</f>
        <v>0</v>
      </c>
    </row>
    <row r="48" spans="1:12" ht="13.5" thickBot="1" x14ac:dyDescent="0.25">
      <c r="E48" s="53" t="s">
        <v>73</v>
      </c>
    </row>
    <row r="49" spans="1:12" ht="15" x14ac:dyDescent="0.25">
      <c r="A49" s="20">
        <v>2</v>
      </c>
      <c r="B49" s="21">
        <v>10</v>
      </c>
      <c r="C49" s="22" t="s">
        <v>19</v>
      </c>
      <c r="D49" s="5" t="s">
        <v>20</v>
      </c>
      <c r="E49" s="36" t="s">
        <v>62</v>
      </c>
      <c r="F49" s="37">
        <v>150</v>
      </c>
      <c r="G49" s="37">
        <v>5.6</v>
      </c>
      <c r="H49" s="37">
        <v>11.77</v>
      </c>
      <c r="I49" s="37">
        <v>26.57</v>
      </c>
      <c r="J49" s="37">
        <v>234.45</v>
      </c>
      <c r="K49" s="38">
        <v>5</v>
      </c>
      <c r="L49" s="37">
        <v>4.33</v>
      </c>
    </row>
    <row r="50" spans="1:12" ht="15" x14ac:dyDescent="0.25">
      <c r="A50" s="23"/>
      <c r="B50" s="15"/>
      <c r="C50" s="11"/>
      <c r="D50" s="6"/>
      <c r="E50" s="39" t="s">
        <v>63</v>
      </c>
      <c r="F50" s="40">
        <v>80</v>
      </c>
      <c r="G50" s="40">
        <v>13.89</v>
      </c>
      <c r="H50" s="40">
        <v>9.7100000000000009</v>
      </c>
      <c r="I50" s="40">
        <v>12.93</v>
      </c>
      <c r="J50" s="40">
        <v>228.8</v>
      </c>
      <c r="K50" s="41">
        <v>12</v>
      </c>
      <c r="L50" s="40">
        <v>8.4700000000000006</v>
      </c>
    </row>
    <row r="51" spans="1:12" ht="15" x14ac:dyDescent="0.25">
      <c r="A51" s="23"/>
      <c r="B51" s="15"/>
      <c r="C51" s="11"/>
      <c r="D51" s="7" t="s">
        <v>21</v>
      </c>
      <c r="E51" s="39" t="s">
        <v>64</v>
      </c>
      <c r="F51" s="40">
        <v>200</v>
      </c>
      <c r="G51" s="40">
        <v>3.17</v>
      </c>
      <c r="H51" s="40">
        <v>2.68</v>
      </c>
      <c r="I51" s="40">
        <v>15.95</v>
      </c>
      <c r="J51" s="40">
        <v>100.6</v>
      </c>
      <c r="K51" s="41">
        <v>6</v>
      </c>
      <c r="L51" s="40">
        <v>7.9</v>
      </c>
    </row>
    <row r="52" spans="1:12" ht="15" x14ac:dyDescent="0.25">
      <c r="A52" s="23"/>
      <c r="B52" s="15"/>
      <c r="C52" s="11"/>
      <c r="D52" s="7" t="s">
        <v>22</v>
      </c>
      <c r="E52" s="39" t="s">
        <v>45</v>
      </c>
      <c r="F52" s="40">
        <v>39</v>
      </c>
      <c r="G52" s="40">
        <v>4.34</v>
      </c>
      <c r="H52" s="40">
        <v>0.7</v>
      </c>
      <c r="I52" s="40">
        <v>33.700000000000003</v>
      </c>
      <c r="J52" s="40">
        <v>143.02000000000001</v>
      </c>
      <c r="K52" s="41"/>
      <c r="L52" s="40">
        <v>3.24</v>
      </c>
    </row>
    <row r="53" spans="1:12" ht="15" x14ac:dyDescent="0.25">
      <c r="A53" s="23"/>
      <c r="B53" s="15"/>
      <c r="C53" s="11"/>
      <c r="D53" s="7" t="s">
        <v>23</v>
      </c>
      <c r="E53" s="39" t="s">
        <v>65</v>
      </c>
      <c r="F53" s="40">
        <v>100</v>
      </c>
      <c r="G53" s="40">
        <v>0.4</v>
      </c>
      <c r="H53" s="40">
        <v>0.4</v>
      </c>
      <c r="I53" s="40">
        <v>9.8000000000000007</v>
      </c>
      <c r="J53" s="40">
        <v>47</v>
      </c>
      <c r="K53" s="41"/>
      <c r="L53" s="40">
        <v>11</v>
      </c>
    </row>
    <row r="54" spans="1:12" ht="15" x14ac:dyDescent="0.25">
      <c r="A54" s="23"/>
      <c r="B54" s="15"/>
      <c r="C54" s="11"/>
      <c r="D54" s="6" t="s">
        <v>22</v>
      </c>
      <c r="E54" s="39" t="s">
        <v>50</v>
      </c>
      <c r="F54" s="40">
        <v>38</v>
      </c>
      <c r="G54" s="40">
        <v>3</v>
      </c>
      <c r="H54" s="40">
        <v>0.38</v>
      </c>
      <c r="I54" s="40">
        <v>18.399999999999999</v>
      </c>
      <c r="J54" s="40">
        <v>89.06</v>
      </c>
      <c r="K54" s="41"/>
      <c r="L54" s="40">
        <v>3.42</v>
      </c>
    </row>
    <row r="55" spans="1:12" ht="15" x14ac:dyDescent="0.25">
      <c r="A55" s="23"/>
      <c r="B55" s="15"/>
      <c r="C55" s="11"/>
      <c r="D55" s="6" t="s">
        <v>26</v>
      </c>
      <c r="E55" s="39" t="s">
        <v>66</v>
      </c>
      <c r="F55" s="40">
        <v>60</v>
      </c>
      <c r="G55" s="40">
        <v>0.74</v>
      </c>
      <c r="H55" s="40">
        <v>5.6000000000000001E-2</v>
      </c>
      <c r="I55" s="40">
        <v>6.88</v>
      </c>
      <c r="J55" s="40">
        <v>49.02</v>
      </c>
      <c r="K55" s="41">
        <v>39</v>
      </c>
      <c r="L55" s="40">
        <v>3.03</v>
      </c>
    </row>
    <row r="56" spans="1:12" ht="15" x14ac:dyDescent="0.25">
      <c r="A56" s="24"/>
      <c r="B56" s="16"/>
      <c r="C56" s="8"/>
      <c r="D56" s="17" t="s">
        <v>37</v>
      </c>
      <c r="E56" s="9"/>
      <c r="F56" s="19">
        <f>SUM(F49:F55)</f>
        <v>667</v>
      </c>
      <c r="G56" s="19">
        <f t="shared" ref="G56:J56" si="33">SUM(G49:G55)</f>
        <v>31.14</v>
      </c>
      <c r="H56" s="19">
        <f t="shared" si="33"/>
        <v>25.695999999999998</v>
      </c>
      <c r="I56" s="19">
        <f t="shared" si="33"/>
        <v>124.22999999999999</v>
      </c>
      <c r="J56" s="19">
        <f t="shared" si="33"/>
        <v>891.95</v>
      </c>
      <c r="K56" s="25"/>
      <c r="L56" s="19">
        <f t="shared" ref="L56" si="34">SUM(L49:L55)</f>
        <v>41.390000000000008</v>
      </c>
    </row>
    <row r="57" spans="1:12" ht="15" x14ac:dyDescent="0.25">
      <c r="A57" s="26">
        <f>A49</f>
        <v>2</v>
      </c>
      <c r="B57" s="14">
        <f>B49</f>
        <v>10</v>
      </c>
      <c r="C57" s="10" t="s">
        <v>24</v>
      </c>
      <c r="D57" s="12" t="s">
        <v>23</v>
      </c>
      <c r="E57" s="39" t="s">
        <v>65</v>
      </c>
      <c r="F57" s="40">
        <v>100</v>
      </c>
      <c r="G57" s="40">
        <v>0.75</v>
      </c>
      <c r="H57" s="40"/>
      <c r="I57" s="40">
        <v>17.28</v>
      </c>
      <c r="J57" s="40">
        <v>47</v>
      </c>
      <c r="K57" s="41"/>
      <c r="L57" s="40">
        <v>11</v>
      </c>
    </row>
    <row r="58" spans="1:12" ht="15" x14ac:dyDescent="0.25">
      <c r="A58" s="23"/>
      <c r="B58" s="15"/>
      <c r="C58" s="11"/>
      <c r="D58" s="6"/>
      <c r="E58" s="39" t="s">
        <v>67</v>
      </c>
      <c r="F58" s="40">
        <v>100</v>
      </c>
      <c r="G58" s="40">
        <v>5</v>
      </c>
      <c r="H58" s="40">
        <v>5.86</v>
      </c>
      <c r="I58" s="40">
        <v>22.58</v>
      </c>
      <c r="J58" s="40">
        <v>79</v>
      </c>
      <c r="K58" s="41"/>
      <c r="L58" s="40">
        <v>35</v>
      </c>
    </row>
    <row r="59" spans="1:12" ht="15" x14ac:dyDescent="0.25">
      <c r="A59" s="23"/>
      <c r="B59" s="15"/>
      <c r="C59" s="11"/>
      <c r="D59" s="6"/>
      <c r="E59" s="39"/>
      <c r="F59" s="40"/>
      <c r="G59" s="40"/>
      <c r="H59" s="40"/>
      <c r="I59" s="40"/>
      <c r="J59" s="40"/>
      <c r="K59" s="41"/>
      <c r="L59" s="40"/>
    </row>
    <row r="60" spans="1:12" ht="15" x14ac:dyDescent="0.25">
      <c r="A60" s="24"/>
      <c r="B60" s="16"/>
      <c r="C60" s="8"/>
      <c r="D60" s="17" t="s">
        <v>37</v>
      </c>
      <c r="E60" s="9"/>
      <c r="F60" s="19">
        <f>SUM(F57:F59)</f>
        <v>200</v>
      </c>
      <c r="G60" s="19">
        <f t="shared" ref="G60:J60" si="35">SUM(G57:G59)</f>
        <v>5.75</v>
      </c>
      <c r="H60" s="19">
        <f t="shared" si="35"/>
        <v>5.86</v>
      </c>
      <c r="I60" s="19">
        <f t="shared" si="35"/>
        <v>39.86</v>
      </c>
      <c r="J60" s="19">
        <f t="shared" si="35"/>
        <v>126</v>
      </c>
      <c r="K60" s="25"/>
      <c r="L60" s="19">
        <f t="shared" ref="L60" ca="1" si="36">SUM(L57:L65)</f>
        <v>0</v>
      </c>
    </row>
    <row r="61" spans="1:12" ht="15" x14ac:dyDescent="0.25">
      <c r="A61" s="26">
        <f>A49</f>
        <v>2</v>
      </c>
      <c r="B61" s="14">
        <f>B49</f>
        <v>10</v>
      </c>
      <c r="C61" s="10" t="s">
        <v>25</v>
      </c>
      <c r="D61" s="7" t="s">
        <v>26</v>
      </c>
      <c r="E61" s="39"/>
      <c r="F61" s="40"/>
      <c r="G61" s="40"/>
      <c r="H61" s="40"/>
      <c r="I61" s="40"/>
      <c r="J61" s="40"/>
      <c r="K61" s="41"/>
      <c r="L61" s="40"/>
    </row>
    <row r="62" spans="1:12" ht="15" x14ac:dyDescent="0.25">
      <c r="A62" s="23"/>
      <c r="B62" s="15"/>
      <c r="C62" s="11"/>
      <c r="D62" s="7" t="s">
        <v>27</v>
      </c>
      <c r="E62" s="39" t="s">
        <v>68</v>
      </c>
      <c r="F62" s="40">
        <v>250</v>
      </c>
      <c r="G62" s="40">
        <v>1.81</v>
      </c>
      <c r="H62" s="40">
        <v>4.91</v>
      </c>
      <c r="I62" s="40">
        <v>125.25</v>
      </c>
      <c r="J62" s="40">
        <v>102.5</v>
      </c>
      <c r="K62" s="41">
        <v>30</v>
      </c>
      <c r="L62" s="40">
        <v>10.08</v>
      </c>
    </row>
    <row r="63" spans="1:12" ht="15" x14ac:dyDescent="0.25">
      <c r="A63" s="23"/>
      <c r="B63" s="15"/>
      <c r="C63" s="11"/>
      <c r="D63" s="7" t="s">
        <v>28</v>
      </c>
      <c r="E63" s="39"/>
      <c r="F63" s="40"/>
      <c r="G63" s="40"/>
      <c r="H63" s="40"/>
      <c r="I63" s="40"/>
      <c r="J63" s="40"/>
      <c r="K63" s="41"/>
      <c r="L63" s="40"/>
    </row>
    <row r="64" spans="1:12" ht="15" x14ac:dyDescent="0.25">
      <c r="A64" s="23"/>
      <c r="B64" s="15"/>
      <c r="C64" s="11"/>
      <c r="D64" s="7" t="s">
        <v>29</v>
      </c>
      <c r="E64" s="39"/>
      <c r="F64" s="40"/>
      <c r="G64" s="40"/>
      <c r="H64" s="40"/>
      <c r="I64" s="40"/>
      <c r="J64" s="40"/>
      <c r="K64" s="41"/>
      <c r="L64" s="40"/>
    </row>
    <row r="65" spans="1:12" ht="15" x14ac:dyDescent="0.25">
      <c r="A65" s="23"/>
      <c r="B65" s="15"/>
      <c r="C65" s="11"/>
      <c r="D65" s="7" t="s">
        <v>30</v>
      </c>
      <c r="E65" s="39" t="s">
        <v>69</v>
      </c>
      <c r="F65" s="40">
        <v>200</v>
      </c>
      <c r="G65" s="40">
        <v>7.0000000000000007E-2</v>
      </c>
      <c r="H65" s="40">
        <v>0.02</v>
      </c>
      <c r="I65" s="40">
        <v>15</v>
      </c>
      <c r="J65" s="40">
        <v>60</v>
      </c>
      <c r="K65" s="41">
        <v>8</v>
      </c>
      <c r="L65" s="40">
        <v>1.66</v>
      </c>
    </row>
    <row r="66" spans="1:12" ht="15" x14ac:dyDescent="0.25">
      <c r="A66" s="23"/>
      <c r="B66" s="15"/>
      <c r="C66" s="11"/>
      <c r="D66" s="7" t="s">
        <v>70</v>
      </c>
      <c r="E66" s="39"/>
      <c r="F66" s="40"/>
      <c r="G66" s="40"/>
      <c r="H66" s="40"/>
      <c r="I66" s="40"/>
      <c r="J66" s="40"/>
      <c r="K66" s="41"/>
      <c r="L66" s="40"/>
    </row>
    <row r="67" spans="1:12" ht="15" x14ac:dyDescent="0.25">
      <c r="A67" s="23"/>
      <c r="B67" s="15"/>
      <c r="C67" s="11"/>
      <c r="D67" s="7" t="s">
        <v>31</v>
      </c>
      <c r="E67" s="39" t="s">
        <v>45</v>
      </c>
      <c r="F67" s="40">
        <v>39</v>
      </c>
      <c r="G67" s="40">
        <v>4.34</v>
      </c>
      <c r="H67" s="40">
        <v>0.7</v>
      </c>
      <c r="I67" s="40">
        <v>33.700000000000003</v>
      </c>
      <c r="J67" s="40">
        <v>143.02000000000001</v>
      </c>
      <c r="K67" s="41"/>
      <c r="L67" s="40">
        <v>3.24</v>
      </c>
    </row>
    <row r="68" spans="1:12" ht="15" x14ac:dyDescent="0.25">
      <c r="A68" s="23"/>
      <c r="B68" s="15"/>
      <c r="C68" s="11"/>
      <c r="D68" s="6"/>
      <c r="E68" s="39" t="s">
        <v>71</v>
      </c>
      <c r="F68" s="40">
        <v>40</v>
      </c>
      <c r="G68" s="40">
        <v>5.5</v>
      </c>
      <c r="H68" s="40">
        <v>10.1</v>
      </c>
      <c r="I68" s="40">
        <v>32</v>
      </c>
      <c r="J68" s="40">
        <v>99.01</v>
      </c>
      <c r="K68" s="41"/>
      <c r="L68" s="40">
        <v>4.4000000000000004</v>
      </c>
    </row>
    <row r="69" spans="1:12" ht="15" x14ac:dyDescent="0.25">
      <c r="A69" s="23"/>
      <c r="B69" s="15"/>
      <c r="C69" s="11"/>
      <c r="D69" s="6"/>
      <c r="E69" s="39" t="s">
        <v>65</v>
      </c>
      <c r="F69" s="40">
        <v>100</v>
      </c>
      <c r="G69" s="40">
        <v>0.4</v>
      </c>
      <c r="H69" s="40">
        <v>0.4</v>
      </c>
      <c r="I69" s="40">
        <v>9.8000000000000007</v>
      </c>
      <c r="J69" s="40">
        <v>47</v>
      </c>
      <c r="K69" s="41"/>
      <c r="L69" s="40">
        <v>11</v>
      </c>
    </row>
    <row r="70" spans="1:12" ht="15" x14ac:dyDescent="0.25">
      <c r="A70" s="24"/>
      <c r="B70" s="16"/>
      <c r="C70" s="8"/>
      <c r="D70" s="17" t="s">
        <v>37</v>
      </c>
      <c r="E70" s="9"/>
      <c r="F70" s="19">
        <f>SUM(F61:F69)</f>
        <v>629</v>
      </c>
      <c r="G70" s="19">
        <f t="shared" ref="G70:J70" si="37">SUM(G61:G69)</f>
        <v>12.12</v>
      </c>
      <c r="H70" s="19">
        <f t="shared" si="37"/>
        <v>16.13</v>
      </c>
      <c r="I70" s="19">
        <f t="shared" si="37"/>
        <v>215.75</v>
      </c>
      <c r="J70" s="19">
        <f t="shared" si="37"/>
        <v>451.53</v>
      </c>
      <c r="K70" s="25"/>
      <c r="L70" s="19">
        <f t="shared" ref="L70" ca="1" si="38">SUM(L67:L75)</f>
        <v>0</v>
      </c>
    </row>
    <row r="71" spans="1:12" ht="15" x14ac:dyDescent="0.25">
      <c r="A71" s="26">
        <f>A49</f>
        <v>2</v>
      </c>
      <c r="B71" s="14">
        <f>B49</f>
        <v>10</v>
      </c>
      <c r="C71" s="10" t="s">
        <v>32</v>
      </c>
      <c r="D71" s="12" t="s">
        <v>33</v>
      </c>
      <c r="E71" s="39"/>
      <c r="F71" s="40"/>
      <c r="G71" s="40"/>
      <c r="H71" s="40"/>
      <c r="I71" s="40"/>
      <c r="J71" s="40"/>
      <c r="K71" s="41"/>
      <c r="L71" s="40"/>
    </row>
    <row r="72" spans="1:12" ht="15" x14ac:dyDescent="0.25">
      <c r="A72" s="23"/>
      <c r="B72" s="15"/>
      <c r="C72" s="11"/>
      <c r="D72" s="12" t="s">
        <v>30</v>
      </c>
      <c r="E72" s="39"/>
      <c r="F72" s="40"/>
      <c r="G72" s="40"/>
      <c r="H72" s="40"/>
      <c r="I72" s="40"/>
      <c r="J72" s="40"/>
      <c r="K72" s="41"/>
      <c r="L72" s="40"/>
    </row>
    <row r="73" spans="1:12" ht="15" x14ac:dyDescent="0.25">
      <c r="A73" s="23"/>
      <c r="B73" s="15"/>
      <c r="C73" s="11"/>
      <c r="D73" s="6"/>
      <c r="E73" s="39"/>
      <c r="F73" s="40"/>
      <c r="G73" s="40"/>
      <c r="H73" s="40"/>
      <c r="I73" s="40"/>
      <c r="J73" s="40"/>
      <c r="K73" s="41"/>
      <c r="L73" s="40"/>
    </row>
    <row r="74" spans="1:12" ht="15" x14ac:dyDescent="0.25">
      <c r="A74" s="23"/>
      <c r="B74" s="15"/>
      <c r="C74" s="11"/>
      <c r="D74" s="6"/>
      <c r="E74" s="39"/>
      <c r="F74" s="40"/>
      <c r="G74" s="40"/>
      <c r="H74" s="40"/>
      <c r="I74" s="40"/>
      <c r="J74" s="40"/>
      <c r="K74" s="41"/>
      <c r="L74" s="40"/>
    </row>
    <row r="75" spans="1:12" ht="15" x14ac:dyDescent="0.25">
      <c r="A75" s="24"/>
      <c r="B75" s="16"/>
      <c r="C75" s="8"/>
      <c r="D75" s="17" t="s">
        <v>37</v>
      </c>
      <c r="E75" s="9"/>
      <c r="F75" s="19">
        <f>SUM(F71:F74)</f>
        <v>0</v>
      </c>
      <c r="G75" s="19">
        <f t="shared" ref="G75:J75" si="39">SUM(G71:G74)</f>
        <v>0</v>
      </c>
      <c r="H75" s="19">
        <f t="shared" si="39"/>
        <v>0</v>
      </c>
      <c r="I75" s="19">
        <f t="shared" si="39"/>
        <v>0</v>
      </c>
      <c r="J75" s="19">
        <f t="shared" si="39"/>
        <v>0</v>
      </c>
      <c r="K75" s="25"/>
      <c r="L75" s="19">
        <f t="shared" ref="L75" ca="1" si="40">SUM(L68:L74)</f>
        <v>0</v>
      </c>
    </row>
    <row r="76" spans="1:12" ht="15" x14ac:dyDescent="0.25">
      <c r="A76" s="26">
        <f>A49</f>
        <v>2</v>
      </c>
      <c r="B76" s="14">
        <f>B49</f>
        <v>10</v>
      </c>
      <c r="C76" s="10" t="s">
        <v>34</v>
      </c>
      <c r="D76" s="7" t="s">
        <v>20</v>
      </c>
      <c r="E76" s="39"/>
      <c r="F76" s="40"/>
      <c r="G76" s="40"/>
      <c r="H76" s="40"/>
      <c r="I76" s="40"/>
      <c r="J76" s="40"/>
      <c r="K76" s="41"/>
      <c r="L76" s="40"/>
    </row>
    <row r="77" spans="1:12" ht="15" x14ac:dyDescent="0.25">
      <c r="A77" s="23"/>
      <c r="B77" s="15"/>
      <c r="C77" s="11"/>
      <c r="D77" s="7" t="s">
        <v>29</v>
      </c>
      <c r="E77" s="39"/>
      <c r="F77" s="40"/>
      <c r="G77" s="40"/>
      <c r="H77" s="40"/>
      <c r="I77" s="40"/>
      <c r="J77" s="40"/>
      <c r="K77" s="41"/>
      <c r="L77" s="40"/>
    </row>
    <row r="78" spans="1:12" ht="15" x14ac:dyDescent="0.25">
      <c r="A78" s="23"/>
      <c r="B78" s="15"/>
      <c r="C78" s="11"/>
      <c r="D78" s="7" t="s">
        <v>30</v>
      </c>
      <c r="E78" s="39"/>
      <c r="F78" s="40"/>
      <c r="G78" s="40"/>
      <c r="H78" s="40"/>
      <c r="I78" s="40"/>
      <c r="J78" s="40"/>
      <c r="K78" s="41"/>
      <c r="L78" s="40"/>
    </row>
    <row r="79" spans="1:12" ht="15" x14ac:dyDescent="0.25">
      <c r="A79" s="23"/>
      <c r="B79" s="15"/>
      <c r="C79" s="11"/>
      <c r="D79" s="7" t="s">
        <v>22</v>
      </c>
      <c r="E79" s="39"/>
      <c r="F79" s="40"/>
      <c r="G79" s="40"/>
      <c r="H79" s="40"/>
      <c r="I79" s="40"/>
      <c r="J79" s="40"/>
      <c r="K79" s="41"/>
      <c r="L79" s="40"/>
    </row>
    <row r="80" spans="1:12" ht="15" x14ac:dyDescent="0.25">
      <c r="A80" s="23"/>
      <c r="B80" s="15"/>
      <c r="C80" s="11"/>
      <c r="D80" s="6"/>
      <c r="E80" s="39"/>
      <c r="F80" s="40"/>
      <c r="G80" s="40"/>
      <c r="H80" s="40"/>
      <c r="I80" s="40"/>
      <c r="J80" s="40"/>
      <c r="K80" s="41"/>
      <c r="L80" s="40"/>
    </row>
    <row r="81" spans="1:12" ht="15" x14ac:dyDescent="0.25">
      <c r="A81" s="23"/>
      <c r="B81" s="15"/>
      <c r="C81" s="11"/>
      <c r="D81" s="6"/>
      <c r="E81" s="39"/>
      <c r="F81" s="40"/>
      <c r="G81" s="40"/>
      <c r="H81" s="40"/>
      <c r="I81" s="40"/>
      <c r="J81" s="40"/>
      <c r="K81" s="41"/>
      <c r="L81" s="40"/>
    </row>
    <row r="82" spans="1:12" ht="15" x14ac:dyDescent="0.25">
      <c r="A82" s="24"/>
      <c r="B82" s="16"/>
      <c r="C82" s="8"/>
      <c r="D82" s="17" t="s">
        <v>37</v>
      </c>
      <c r="E82" s="9"/>
      <c r="F82" s="19">
        <f>SUM(F76:F81)</f>
        <v>0</v>
      </c>
      <c r="G82" s="19">
        <f t="shared" ref="G82:J82" si="41">SUM(G76:G81)</f>
        <v>0</v>
      </c>
      <c r="H82" s="19">
        <f t="shared" si="41"/>
        <v>0</v>
      </c>
      <c r="I82" s="19">
        <f t="shared" si="41"/>
        <v>0</v>
      </c>
      <c r="J82" s="19">
        <f t="shared" si="41"/>
        <v>0</v>
      </c>
      <c r="K82" s="25"/>
      <c r="L82" s="19">
        <f t="shared" ref="L82" ca="1" si="42">SUM(L76:L84)</f>
        <v>0</v>
      </c>
    </row>
    <row r="83" spans="1:12" ht="15" x14ac:dyDescent="0.25">
      <c r="A83" s="26">
        <f>A49</f>
        <v>2</v>
      </c>
      <c r="B83" s="14">
        <f>B49</f>
        <v>10</v>
      </c>
      <c r="C83" s="10" t="s">
        <v>35</v>
      </c>
      <c r="D83" s="12" t="s">
        <v>36</v>
      </c>
      <c r="E83" s="39"/>
      <c r="F83" s="40"/>
      <c r="G83" s="40"/>
      <c r="H83" s="40"/>
      <c r="I83" s="40"/>
      <c r="J83" s="40"/>
      <c r="K83" s="41"/>
      <c r="L83" s="40"/>
    </row>
    <row r="84" spans="1:12" ht="15" x14ac:dyDescent="0.25">
      <c r="A84" s="23"/>
      <c r="B84" s="15"/>
      <c r="C84" s="11"/>
      <c r="D84" s="12" t="s">
        <v>33</v>
      </c>
      <c r="E84" s="39"/>
      <c r="F84" s="40"/>
      <c r="G84" s="40"/>
      <c r="H84" s="40"/>
      <c r="I84" s="40"/>
      <c r="J84" s="40"/>
      <c r="K84" s="41"/>
      <c r="L84" s="40"/>
    </row>
    <row r="85" spans="1:12" ht="15" x14ac:dyDescent="0.25">
      <c r="A85" s="23"/>
      <c r="B85" s="15"/>
      <c r="C85" s="11"/>
      <c r="D85" s="12" t="s">
        <v>30</v>
      </c>
      <c r="E85" s="39"/>
      <c r="F85" s="40"/>
      <c r="G85" s="40"/>
      <c r="H85" s="40"/>
      <c r="I85" s="40"/>
      <c r="J85" s="40"/>
      <c r="K85" s="41"/>
      <c r="L85" s="40"/>
    </row>
    <row r="86" spans="1:12" ht="15" x14ac:dyDescent="0.25">
      <c r="A86" s="23"/>
      <c r="B86" s="15"/>
      <c r="C86" s="11"/>
      <c r="D86" s="12" t="s">
        <v>23</v>
      </c>
      <c r="E86" s="39"/>
      <c r="F86" s="40"/>
      <c r="G86" s="40"/>
      <c r="H86" s="40"/>
      <c r="I86" s="40"/>
      <c r="J86" s="40"/>
      <c r="K86" s="41"/>
      <c r="L86" s="40"/>
    </row>
    <row r="87" spans="1:12" ht="15" x14ac:dyDescent="0.25">
      <c r="A87" s="23"/>
      <c r="B87" s="15"/>
      <c r="C87" s="11"/>
      <c r="D87" s="6"/>
      <c r="E87" s="39"/>
      <c r="F87" s="40"/>
      <c r="G87" s="40"/>
      <c r="H87" s="40"/>
      <c r="I87" s="40"/>
      <c r="J87" s="40"/>
      <c r="K87" s="41"/>
      <c r="L87" s="40"/>
    </row>
    <row r="88" spans="1:12" ht="15" x14ac:dyDescent="0.25">
      <c r="A88" s="23"/>
      <c r="B88" s="15"/>
      <c r="C88" s="11"/>
      <c r="D88" s="6"/>
      <c r="E88" s="39"/>
      <c r="F88" s="40"/>
      <c r="G88" s="40"/>
      <c r="H88" s="40"/>
      <c r="I88" s="40"/>
      <c r="J88" s="40"/>
      <c r="K88" s="41"/>
      <c r="L88" s="40"/>
    </row>
    <row r="89" spans="1:12" ht="15" x14ac:dyDescent="0.25">
      <c r="A89" s="24"/>
      <c r="B89" s="16"/>
      <c r="C89" s="8"/>
      <c r="D89" s="18" t="s">
        <v>37</v>
      </c>
      <c r="E89" s="9"/>
      <c r="F89" s="19">
        <f>SUM(F83:F88)</f>
        <v>0</v>
      </c>
      <c r="G89" s="19">
        <f t="shared" ref="G89:J89" si="43">SUM(G83:G88)</f>
        <v>0</v>
      </c>
      <c r="H89" s="19">
        <f t="shared" si="43"/>
        <v>0</v>
      </c>
      <c r="I89" s="19">
        <f t="shared" si="43"/>
        <v>0</v>
      </c>
      <c r="J89" s="19">
        <f t="shared" si="43"/>
        <v>0</v>
      </c>
      <c r="K89" s="25"/>
      <c r="L89" s="19">
        <f ca="1">SUM(L83:L90)</f>
        <v>0</v>
      </c>
    </row>
    <row r="90" spans="1:12" ht="15.75" thickBot="1" x14ac:dyDescent="0.25">
      <c r="A90" s="27">
        <f>A49</f>
        <v>2</v>
      </c>
      <c r="B90" s="28">
        <f>B49</f>
        <v>10</v>
      </c>
      <c r="C90" s="83" t="s">
        <v>4</v>
      </c>
      <c r="D90" s="84"/>
      <c r="E90" s="29"/>
      <c r="F90" s="30">
        <f>F56+F60+F70+F75+F82+F89</f>
        <v>1496</v>
      </c>
      <c r="G90" s="30">
        <f t="shared" ref="G90:J90" si="44">G56+G60+G70+G75+G82+G89</f>
        <v>49.01</v>
      </c>
      <c r="H90" s="30">
        <f t="shared" si="44"/>
        <v>47.685999999999993</v>
      </c>
      <c r="I90" s="30">
        <f t="shared" si="44"/>
        <v>379.84</v>
      </c>
      <c r="J90" s="30">
        <f t="shared" si="44"/>
        <v>1469.48</v>
      </c>
      <c r="K90" s="31"/>
      <c r="L90" s="30">
        <f t="shared" ref="L90" ca="1" si="45">L56+L60+L70+L75+L82+L89</f>
        <v>0</v>
      </c>
    </row>
    <row r="91" spans="1:12" ht="13.5" thickBot="1" x14ac:dyDescent="0.25">
      <c r="A91" s="50"/>
      <c r="B91" s="51"/>
      <c r="C91" s="76" t="s">
        <v>72</v>
      </c>
      <c r="D91" s="76"/>
      <c r="E91" s="76"/>
      <c r="F91" s="52" t="e">
        <f>(#REF!+#REF!+#REF!+#REF!+#REF!+#REF!+#REF!+F6+F48+F90+#REF!+#REF!+#REF!+#REF!)/(IF(#REF!=0,0,1)+IF(#REF!=0,0,1)+IF(#REF!=0,0,1)+IF(#REF!=0,0,1)+IF(#REF!=0,0,1)+IF(#REF!=0,0,1)+IF(#REF!=0,0,1)+IF(F6=0,0,1)+IF(F48=0,0,1)+IF(F90=0,0,1)+IF(#REF!=0,0,1)+IF(#REF!=0,0,1)+IF(#REF!=0,0,1)+IF(#REF!=0,0,1))</f>
        <v>#REF!</v>
      </c>
      <c r="G91" s="52" t="e">
        <f>(#REF!+#REF!+#REF!+#REF!+#REF!+#REF!+#REF!+G6+G48+G90+#REF!+#REF!+#REF!+#REF!)/(IF(#REF!=0,0,1)+IF(#REF!=0,0,1)+IF(#REF!=0,0,1)+IF(#REF!=0,0,1)+IF(#REF!=0,0,1)+IF(#REF!=0,0,1)+IF(#REF!=0,0,1)+IF(G6=0,0,1)+IF(G48=0,0,1)+IF(G90=0,0,1)+IF(#REF!=0,0,1)+IF(#REF!=0,0,1)+IF(#REF!=0,0,1)+IF(#REF!=0,0,1))</f>
        <v>#REF!</v>
      </c>
      <c r="H91" s="52" t="e">
        <f>(#REF!+#REF!+#REF!+#REF!+#REF!+#REF!+#REF!+H6+H48+H90+#REF!+#REF!+#REF!+#REF!)/(IF(#REF!=0,0,1)+IF(#REF!=0,0,1)+IF(#REF!=0,0,1)+IF(#REF!=0,0,1)+IF(#REF!=0,0,1)+IF(#REF!=0,0,1)+IF(#REF!=0,0,1)+IF(H6=0,0,1)+IF(H48=0,0,1)+IF(H90=0,0,1)+IF(#REF!=0,0,1)+IF(#REF!=0,0,1)+IF(#REF!=0,0,1)+IF(#REF!=0,0,1))</f>
        <v>#REF!</v>
      </c>
      <c r="I91" s="52" t="e">
        <f>(#REF!+#REF!+#REF!+#REF!+#REF!+#REF!+#REF!+I6+I48+I90+#REF!+#REF!+#REF!+#REF!)/(IF(#REF!=0,0,1)+IF(#REF!=0,0,1)+IF(#REF!=0,0,1)+IF(#REF!=0,0,1)+IF(#REF!=0,0,1)+IF(#REF!=0,0,1)+IF(#REF!=0,0,1)+IF(I6=0,0,1)+IF(I48=0,0,1)+IF(I90=0,0,1)+IF(#REF!=0,0,1)+IF(#REF!=0,0,1)+IF(#REF!=0,0,1)+IF(#REF!=0,0,1))</f>
        <v>#REF!</v>
      </c>
      <c r="J91" s="52" t="e">
        <f>(#REF!+#REF!+#REF!+#REF!+#REF!+#REF!+#REF!+J6+J48+J90+#REF!+#REF!+#REF!+#REF!)/(IF(#REF!=0,0,1)+IF(#REF!=0,0,1)+IF(#REF!=0,0,1)+IF(#REF!=0,0,1)+IF(#REF!=0,0,1)+IF(#REF!=0,0,1)+IF(#REF!=0,0,1)+IF(J6=0,0,1)+IF(J48=0,0,1)+IF(J90=0,0,1)+IF(#REF!=0,0,1)+IF(#REF!=0,0,1)+IF(#REF!=0,0,1)+IF(#REF!=0,0,1))</f>
        <v>#REF!</v>
      </c>
      <c r="K91" s="52"/>
      <c r="L91" s="52" t="e">
        <f ca="1">(#REF!+#REF!+#REF!+#REF!+#REF!+#REF!+#REF!+L6+L48+L90+#REF!+#REF!+#REF!+#REF!)/(IF(#REF!=0,0,1)+IF(#REF!=0,0,1)+IF(#REF!=0,0,1)+IF(#REF!=0,0,1)+IF(#REF!=0,0,1)+IF(#REF!=0,0,1)+IF(#REF!=0,0,1)+IF(L6=0,0,1)+IF(L48=0,0,1)+IF(L90=0,0,1)+IF(#REF!=0,0,1)+IF(#REF!=0,0,1)+IF(#REF!=0,0,1)+IF(#REF!=0,0,1))</f>
        <v>#DIV/0!</v>
      </c>
    </row>
    <row r="93" spans="1:12" ht="15" x14ac:dyDescent="0.25">
      <c r="C93" s="77" t="s">
        <v>74</v>
      </c>
      <c r="D93" s="78"/>
      <c r="E93" s="79"/>
      <c r="F93"/>
      <c r="G93" s="54"/>
      <c r="H93"/>
      <c r="I93"/>
      <c r="J93"/>
      <c r="K93" s="55"/>
    </row>
    <row r="94" spans="1:12" ht="15.75" thickBot="1" x14ac:dyDescent="0.3">
      <c r="C94"/>
      <c r="D94"/>
      <c r="E94"/>
      <c r="F94"/>
      <c r="G94"/>
      <c r="H94"/>
      <c r="I94"/>
      <c r="J94"/>
      <c r="K94"/>
    </row>
    <row r="95" spans="1:12" ht="15.75" thickBot="1" x14ac:dyDescent="0.3">
      <c r="C95" s="56" t="s">
        <v>75</v>
      </c>
      <c r="D95" s="56" t="s">
        <v>76</v>
      </c>
      <c r="E95" s="56" t="s">
        <v>77</v>
      </c>
      <c r="F95" s="56" t="s">
        <v>78</v>
      </c>
      <c r="G95" s="56" t="s">
        <v>39</v>
      </c>
      <c r="H95" s="56" t="s">
        <v>9</v>
      </c>
      <c r="I95" s="56" t="s">
        <v>1</v>
      </c>
      <c r="J95" s="56" t="s">
        <v>2</v>
      </c>
      <c r="K95" s="57" t="s">
        <v>3</v>
      </c>
    </row>
    <row r="96" spans="1:12" ht="15" x14ac:dyDescent="0.25">
      <c r="C96" s="5" t="s">
        <v>20</v>
      </c>
      <c r="D96" s="41">
        <v>128</v>
      </c>
      <c r="E96" s="39" t="s">
        <v>79</v>
      </c>
      <c r="F96" s="58">
        <v>150</v>
      </c>
      <c r="G96" s="59">
        <v>9.9600000000000009</v>
      </c>
      <c r="H96" s="58">
        <v>157.25</v>
      </c>
      <c r="I96" s="58">
        <v>3.28</v>
      </c>
      <c r="J96" s="58">
        <v>6.16</v>
      </c>
      <c r="K96" s="58">
        <v>22.06</v>
      </c>
    </row>
    <row r="97" spans="3:11" ht="15" x14ac:dyDescent="0.25">
      <c r="C97" s="60" t="s">
        <v>20</v>
      </c>
      <c r="D97" s="41">
        <v>234</v>
      </c>
      <c r="E97" s="39" t="s">
        <v>80</v>
      </c>
      <c r="F97" s="58">
        <v>120</v>
      </c>
      <c r="G97" s="58">
        <v>15.84</v>
      </c>
      <c r="H97" s="58">
        <v>135.97</v>
      </c>
      <c r="I97" s="58">
        <v>19.88</v>
      </c>
      <c r="J97" s="58">
        <v>4.17</v>
      </c>
      <c r="K97" s="58">
        <v>4.84</v>
      </c>
    </row>
    <row r="98" spans="3:11" ht="15" x14ac:dyDescent="0.25">
      <c r="C98" s="7" t="s">
        <v>21</v>
      </c>
      <c r="D98" s="41">
        <v>349</v>
      </c>
      <c r="E98" s="39" t="s">
        <v>81</v>
      </c>
      <c r="F98" s="58">
        <v>180</v>
      </c>
      <c r="G98" s="58">
        <v>6.62</v>
      </c>
      <c r="H98" s="58">
        <v>77.849999999999994</v>
      </c>
      <c r="I98" s="58">
        <v>0.33</v>
      </c>
      <c r="J98" s="58">
        <v>0.02</v>
      </c>
      <c r="K98" s="58">
        <v>18.829999999999998</v>
      </c>
    </row>
    <row r="99" spans="3:11" ht="15" x14ac:dyDescent="0.25">
      <c r="C99" s="7" t="s">
        <v>22</v>
      </c>
      <c r="D99" s="41" t="s">
        <v>82</v>
      </c>
      <c r="E99" s="39" t="s">
        <v>50</v>
      </c>
      <c r="F99" s="58">
        <v>40</v>
      </c>
      <c r="G99" s="58">
        <v>2.14</v>
      </c>
      <c r="H99" s="58">
        <v>94</v>
      </c>
      <c r="I99" s="58">
        <v>3.16</v>
      </c>
      <c r="J99" s="58">
        <v>0.4</v>
      </c>
      <c r="K99" s="58">
        <v>19.32</v>
      </c>
    </row>
    <row r="100" spans="3:11" ht="15" x14ac:dyDescent="0.25">
      <c r="C100" s="7" t="s">
        <v>23</v>
      </c>
      <c r="D100" s="41"/>
      <c r="E100" s="39"/>
      <c r="F100" s="58"/>
      <c r="G100" s="58"/>
      <c r="H100" s="58"/>
      <c r="I100" s="58"/>
      <c r="J100" s="58"/>
      <c r="K100" s="58"/>
    </row>
    <row r="101" spans="3:11" ht="15" x14ac:dyDescent="0.25">
      <c r="C101" s="60" t="s">
        <v>83</v>
      </c>
      <c r="D101" s="41" t="s">
        <v>84</v>
      </c>
      <c r="E101" s="39" t="s">
        <v>85</v>
      </c>
      <c r="F101" s="58">
        <v>50</v>
      </c>
      <c r="G101" s="58">
        <v>29.43</v>
      </c>
      <c r="H101" s="58">
        <v>161</v>
      </c>
      <c r="I101" s="58">
        <v>8.1999999999999993</v>
      </c>
      <c r="J101" s="58">
        <v>12.5</v>
      </c>
      <c r="K101" s="58">
        <v>3.65</v>
      </c>
    </row>
    <row r="102" spans="3:11" ht="15" x14ac:dyDescent="0.25">
      <c r="C102" s="60" t="s">
        <v>26</v>
      </c>
      <c r="D102" s="41">
        <v>59</v>
      </c>
      <c r="E102" s="39" t="s">
        <v>86</v>
      </c>
      <c r="F102" s="58">
        <v>60</v>
      </c>
      <c r="G102" s="58">
        <v>6.94</v>
      </c>
      <c r="H102" s="58">
        <v>20.52</v>
      </c>
      <c r="I102" s="58">
        <v>0.66</v>
      </c>
      <c r="J102" s="58">
        <v>1.26</v>
      </c>
      <c r="K102" s="58">
        <v>1.62</v>
      </c>
    </row>
    <row r="103" spans="3:11" ht="15" x14ac:dyDescent="0.25">
      <c r="C103" s="8"/>
      <c r="D103" s="61"/>
      <c r="E103" s="62" t="s">
        <v>87</v>
      </c>
      <c r="F103" s="63">
        <v>600</v>
      </c>
      <c r="G103" s="64">
        <v>70.930000000000007</v>
      </c>
      <c r="H103" s="64">
        <v>646.59</v>
      </c>
      <c r="I103" s="64">
        <v>35.51</v>
      </c>
      <c r="J103" s="64">
        <v>24.51</v>
      </c>
      <c r="K103" s="65">
        <v>70.319999999999993</v>
      </c>
    </row>
    <row r="104" spans="3:11" ht="15" x14ac:dyDescent="0.25">
      <c r="C104" s="7"/>
      <c r="D104" s="66"/>
      <c r="E104" s="67"/>
      <c r="F104" s="68"/>
      <c r="G104" s="69"/>
      <c r="H104" s="68"/>
      <c r="I104" s="68"/>
      <c r="J104" s="68"/>
      <c r="K104" s="70"/>
    </row>
    <row r="105" spans="3:11" ht="15.75" thickBot="1" x14ac:dyDescent="0.3">
      <c r="C105" s="71"/>
      <c r="D105" s="71"/>
      <c r="E105" s="72"/>
      <c r="F105" s="73"/>
      <c r="G105" s="74"/>
      <c r="H105" s="73"/>
      <c r="I105" s="73"/>
      <c r="J105" s="73"/>
      <c r="K105" s="75"/>
    </row>
  </sheetData>
  <mergeCells count="7">
    <mergeCell ref="C91:E91"/>
    <mergeCell ref="C93:E93"/>
    <mergeCell ref="C1:E1"/>
    <mergeCell ref="H1:K1"/>
    <mergeCell ref="H2:K2"/>
    <mergeCell ref="C47:D47"/>
    <mergeCell ref="C90:D9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Talestra</cp:lastModifiedBy>
  <dcterms:created xsi:type="dcterms:W3CDTF">2022-05-16T14:23:56Z</dcterms:created>
  <dcterms:modified xsi:type="dcterms:W3CDTF">2026-03-31T05:56:48Z</dcterms:modified>
</cp:coreProperties>
</file>