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1944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92" i="1" l="1"/>
  <c r="A92" i="1"/>
  <c r="J91" i="1"/>
  <c r="I91" i="1"/>
  <c r="H91" i="1"/>
  <c r="G91" i="1"/>
  <c r="F91" i="1"/>
  <c r="B85" i="1"/>
  <c r="A85" i="1"/>
  <c r="J84" i="1"/>
  <c r="I84" i="1"/>
  <c r="H84" i="1"/>
  <c r="G84" i="1"/>
  <c r="F84" i="1"/>
  <c r="B78" i="1"/>
  <c r="A78" i="1"/>
  <c r="J77" i="1"/>
  <c r="I77" i="1"/>
  <c r="H77" i="1"/>
  <c r="G77" i="1"/>
  <c r="F77" i="1"/>
  <c r="B73" i="1"/>
  <c r="A73" i="1"/>
  <c r="J72" i="1"/>
  <c r="I72" i="1"/>
  <c r="H72" i="1"/>
  <c r="G72" i="1"/>
  <c r="F72" i="1"/>
  <c r="B63" i="1"/>
  <c r="A63" i="1"/>
  <c r="J62" i="1"/>
  <c r="I62" i="1"/>
  <c r="H62" i="1"/>
  <c r="G62" i="1"/>
  <c r="F62" i="1"/>
  <c r="B59" i="1"/>
  <c r="A59" i="1"/>
  <c r="L58" i="1"/>
  <c r="J58" i="1"/>
  <c r="J92" i="1" s="1"/>
  <c r="I58" i="1"/>
  <c r="I92" i="1" s="1"/>
  <c r="H58" i="1"/>
  <c r="H92" i="1" s="1"/>
  <c r="G58" i="1"/>
  <c r="G92" i="1" s="1"/>
  <c r="F58" i="1"/>
  <c r="F92" i="1" s="1"/>
  <c r="F46" i="1" l="1"/>
  <c r="B48" i="1" l="1"/>
  <c r="A48" i="1"/>
  <c r="G48" i="1"/>
  <c r="B47" i="1"/>
  <c r="A47" i="1"/>
  <c r="J46" i="1"/>
  <c r="I46" i="1"/>
  <c r="H46" i="1"/>
  <c r="G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F13" i="1"/>
  <c r="F48" i="1" l="1"/>
  <c r="I48" i="1"/>
  <c r="J48" i="1"/>
  <c r="H48" i="1"/>
  <c r="F47" i="1"/>
  <c r="J47" i="1"/>
  <c r="I47" i="1"/>
  <c r="H47" i="1"/>
  <c r="G47" i="1"/>
  <c r="H49" i="1" l="1"/>
  <c r="G49" i="1"/>
  <c r="J49" i="1"/>
  <c r="I49" i="1"/>
  <c r="F49" i="1"/>
  <c r="L48" i="1"/>
  <c r="L84" i="1"/>
  <c r="L39" i="1"/>
  <c r="L91" i="1"/>
  <c r="L72" i="1"/>
  <c r="L77" i="1"/>
  <c r="L46" i="1"/>
  <c r="L32" i="1"/>
  <c r="L27" i="1"/>
  <c r="L62" i="1"/>
  <c r="L92" i="1"/>
  <c r="L17" i="1"/>
  <c r="L47" i="1"/>
  <c r="L49" i="1"/>
</calcChain>
</file>

<file path=xl/sharedStrings.xml><?xml version="1.0" encoding="utf-8"?>
<sst xmlns="http://schemas.openxmlformats.org/spreadsheetml/2006/main" count="161" uniqueCount="89">
  <si>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</si>
  <si>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</si>
  <si>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</si>
  <si>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</si>
  <si>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</si>
  <si>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</si>
  <si>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</si>
  <si>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</si>
  <si>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</si>
  <si>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</si>
  <si>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</si>
  <si>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</si>
  <si>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</si>
  <si>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</si>
  <si>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</si>
  <si>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</si>
  <si>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</si>
  <si>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</si>
  <si>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</si>
  <si>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</si>
  <si>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</si>
  <si>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</si>
  <si>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</si>
  <si>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</si>
  <si>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</si>
  <si>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</si>
  <si>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</si>
  <si>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</si>
  <si>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</si>
  <si>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</si>
  <si>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</si>
  <si>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</si>
  <si>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</si>
  <si>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</si>
  <si>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</si>
  <si>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</si>
  <si>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</si>
  <si>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</si>
  <si>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</si>
  <si>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</si>
  <si>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</si>
  <si>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</si>
  <si>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</si>
  <si>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</si>
  <si>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</si>
  <si>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Тумская СОШ № 46</t>
  </si>
  <si>
    <t>директор</t>
  </si>
  <si>
    <t>Хлеб ржаной</t>
  </si>
  <si>
    <t>150/4</t>
  </si>
  <si>
    <t>Чай с сахаром</t>
  </si>
  <si>
    <t>Компот из сухофруктов</t>
  </si>
  <si>
    <t>Яблоко</t>
  </si>
  <si>
    <t>Котлета рыбная тушеная</t>
  </si>
  <si>
    <t>Сладкое</t>
  </si>
  <si>
    <t>Карпова О. В.</t>
  </si>
  <si>
    <t>Нектар яблочно- вишневый</t>
  </si>
  <si>
    <t>Тефтели из мяса кур тушеные</t>
  </si>
  <si>
    <t>150/5</t>
  </si>
  <si>
    <t>Суп «Рассольник Ленинградский» с курицей</t>
  </si>
  <si>
    <t>200/10</t>
  </si>
  <si>
    <t>Картофельное пюре со слив. маслом</t>
  </si>
  <si>
    <t>Каша рисовая рассыпчатая с маслом слив.</t>
  </si>
  <si>
    <t>Рагу овощное</t>
  </si>
  <si>
    <t>Котлета рыбная (минтай)</t>
  </si>
  <si>
    <t>Хлеб пшеничный</t>
  </si>
  <si>
    <t xml:space="preserve">овощи </t>
  </si>
  <si>
    <t>Огурцы консервированные</t>
  </si>
  <si>
    <t>Сок фруктовый</t>
  </si>
  <si>
    <t>Вафли</t>
  </si>
  <si>
    <t>Суп рыбный из консервов</t>
  </si>
  <si>
    <t>Чай сладкий</t>
  </si>
  <si>
    <t>Печенье</t>
  </si>
  <si>
    <t>филиал "Колесниковская ООШ"</t>
  </si>
  <si>
    <t>Филиал МОУ Тумская СОШ № 46 "Оськинская ООШ"</t>
  </si>
  <si>
    <t>Отд./корп</t>
  </si>
  <si>
    <t>День</t>
  </si>
  <si>
    <t>Раздел</t>
  </si>
  <si>
    <t>№ рец.</t>
  </si>
  <si>
    <t>Блюдо</t>
  </si>
  <si>
    <t>Выход, г</t>
  </si>
  <si>
    <t>Каша гречневая рассыпчатая</t>
  </si>
  <si>
    <t>Тефтели из мяса свинины с томатно-овощным соусом 90/30</t>
  </si>
  <si>
    <t>Компот из сухих фруктов 180/10</t>
  </si>
  <si>
    <t>ПР</t>
  </si>
  <si>
    <t>Фрукт (яблоко)</t>
  </si>
  <si>
    <t>сладкое</t>
  </si>
  <si>
    <t>Вафля</t>
  </si>
  <si>
    <t>Итого:</t>
  </si>
  <si>
    <t>Подгарнировка из зеленого горошка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</si>
</sst>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b/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6" fillId="0" borderId="6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0" fillId="0" borderId="16" xfId="0" applyBorder="1"/>
    <xf numFmtId="0" fontId="3" fillId="0" borderId="18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19" xfId="0" applyFont="1" applyBorder="1" applyAlignment="1">
      <alignment horizontal="center" vertical="top" wrapText="1"/>
    </xf>
    <xf numFmtId="0" fontId="3" fillId="0" borderId="21" xfId="0" applyFont="1" applyBorder="1" applyAlignment="1">
      <alignment horizontal="center"/>
    </xf>
    <xf numFmtId="0" fontId="3" fillId="0" borderId="11" xfId="0" applyFont="1" applyBorder="1"/>
    <xf numFmtId="0" fontId="3" fillId="0" borderId="12" xfId="0" applyFont="1" applyBorder="1"/>
    <xf numFmtId="0" fontId="3" fillId="4" borderId="22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3" fillId="4" borderId="3" xfId="0" applyFont="1" applyFill="1" applyBorder="1" applyAlignment="1">
      <alignment vertical="top" wrapText="1"/>
    </xf>
    <xf numFmtId="0" fontId="3" fillId="4" borderId="3" xfId="0" applyFont="1" applyFill="1" applyBorder="1" applyAlignment="1">
      <alignment horizontal="center" vertical="top" wrapText="1"/>
    </xf>
    <xf numFmtId="0" fontId="3" fillId="4" borderId="25" xfId="0" applyFont="1" applyFill="1" applyBorder="1" applyAlignment="1">
      <alignment horizontal="center" vertical="top" wrapText="1"/>
    </xf>
    <xf numFmtId="0" fontId="3" fillId="4" borderId="21" xfId="0" applyFont="1" applyFill="1" applyBorder="1" applyAlignment="1">
      <alignment horizontal="center"/>
    </xf>
    <xf numFmtId="0" fontId="3" fillId="4" borderId="5" xfId="0" applyFont="1" applyFill="1" applyBorder="1" applyAlignment="1">
      <alignment horizontal="center"/>
    </xf>
    <xf numFmtId="0" fontId="3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horizontal="center" vertical="top" wrapText="1"/>
    </xf>
    <xf numFmtId="0" fontId="3" fillId="4" borderId="26" xfId="0" applyFont="1" applyFill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9" xfId="0" applyFont="1" applyFill="1" applyBorder="1" applyAlignment="1" applyProtection="1">
      <alignment horizontal="center" vertical="top" wrapText="1"/>
      <protection locked="0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11" fillId="0" borderId="0" xfId="0" applyFont="1" applyAlignment="1">
      <alignment horizontal="center" vertical="top"/>
    </xf>
    <xf numFmtId="0" fontId="12" fillId="0" borderId="0" xfId="0" applyFont="1" applyAlignment="1">
      <alignment vertical="center"/>
    </xf>
    <xf numFmtId="0" fontId="13" fillId="0" borderId="0" xfId="0" applyFont="1"/>
    <xf numFmtId="49" fontId="0" fillId="5" borderId="2" xfId="0" applyNumberFormat="1" applyFill="1" applyBorder="1" applyProtection="1">
      <protection locked="0"/>
    </xf>
    <xf numFmtId="14" fontId="0" fillId="5" borderId="2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30" xfId="0" applyBorder="1" applyAlignment="1">
      <alignment horizontal="center"/>
    </xf>
    <xf numFmtId="0" fontId="3" fillId="2" borderId="1" xfId="0" applyFont="1" applyFill="1" applyBorder="1" applyAlignment="1" applyProtection="1">
      <alignment horizontal="right" vertical="top" wrapText="1"/>
      <protection locked="0"/>
    </xf>
    <xf numFmtId="0" fontId="1" fillId="0" borderId="2" xfId="0" applyFont="1" applyFill="1" applyBorder="1" applyProtection="1">
      <protection locked="0"/>
    </xf>
    <xf numFmtId="0" fontId="3" fillId="2" borderId="2" xfId="0" applyFont="1" applyFill="1" applyBorder="1" applyAlignment="1" applyProtection="1">
      <alignment horizontal="right" vertical="top" wrapText="1"/>
      <protection locked="0"/>
    </xf>
    <xf numFmtId="0" fontId="0" fillId="5" borderId="2" xfId="0" applyFill="1" applyBorder="1" applyProtection="1">
      <protection locked="0"/>
    </xf>
    <xf numFmtId="0" fontId="2" fillId="5" borderId="2" xfId="0" applyFont="1" applyFill="1" applyBorder="1" applyAlignment="1" applyProtection="1">
      <alignment wrapText="1"/>
      <protection locked="0"/>
    </xf>
    <xf numFmtId="1" fontId="2" fillId="5" borderId="2" xfId="0" applyNumberFormat="1" applyFont="1" applyFill="1" applyBorder="1" applyProtection="1">
      <protection locked="0"/>
    </xf>
    <xf numFmtId="2" fontId="2" fillId="5" borderId="2" xfId="0" applyNumberFormat="1" applyFont="1" applyFill="1" applyBorder="1" applyProtection="1">
      <protection locked="0"/>
    </xf>
    <xf numFmtId="2" fontId="2" fillId="5" borderId="19" xfId="0" applyNumberFormat="1" applyFont="1" applyFill="1" applyBorder="1" applyProtection="1">
      <protection locked="0"/>
    </xf>
    <xf numFmtId="0" fontId="0" fillId="5" borderId="3" xfId="0" applyFill="1" applyBorder="1" applyProtection="1">
      <protection locked="0"/>
    </xf>
    <xf numFmtId="0" fontId="0" fillId="5" borderId="3" xfId="0" applyFill="1" applyBorder="1" applyAlignment="1" applyProtection="1">
      <alignment wrapText="1"/>
      <protection locked="0"/>
    </xf>
    <xf numFmtId="1" fontId="0" fillId="5" borderId="3" xfId="0" applyNumberFormat="1" applyFill="1" applyBorder="1" applyProtection="1">
      <protection locked="0"/>
    </xf>
    <xf numFmtId="2" fontId="0" fillId="5" borderId="3" xfId="0" applyNumberFormat="1" applyFill="1" applyBorder="1" applyProtection="1">
      <protection locked="0"/>
    </xf>
    <xf numFmtId="1" fontId="0" fillId="5" borderId="25" xfId="0" applyNumberFormat="1" applyFill="1" applyBorder="1" applyProtection="1"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7" fillId="4" borderId="23" xfId="0" applyFont="1" applyFill="1" applyBorder="1" applyAlignment="1">
      <alignment horizontal="center" vertical="center" wrapText="1"/>
    </xf>
    <xf numFmtId="0" fontId="2" fillId="4" borderId="24" xfId="0" applyFont="1" applyFill="1" applyBorder="1" applyAlignment="1">
      <alignment horizontal="center" vertical="center" wrapText="1"/>
    </xf>
    <xf numFmtId="0" fontId="0" fillId="5" borderId="27" xfId="0" applyFill="1" applyBorder="1" applyAlignment="1" applyProtection="1">
      <protection locked="0"/>
    </xf>
    <xf numFmtId="0" fontId="0" fillId="5" borderId="28" xfId="0" applyFill="1" applyBorder="1" applyAlignment="1" applyProtection="1">
      <protection locked="0"/>
    </xf>
    <xf numFmtId="0" fontId="0" fillId="0" borderId="29" xfId="0" applyBorder="1" applyAlignment="1" applyProtection="1">
      <protection locked="0"/>
    </xf>
    <xf numFmtId="0" fontId="7" fillId="0" borderId="12" xfId="0" applyFont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51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84" t="s">
        <v>45</v>
      </c>
      <c r="D1" s="85"/>
      <c r="E1" s="85"/>
      <c r="F1" s="13" t="s">
        <v>16</v>
      </c>
      <c r="G1" s="2" t="s">
        <v>17</v>
      </c>
      <c r="H1" s="75" t="s">
        <v>46</v>
      </c>
      <c r="I1" s="75"/>
      <c r="J1" s="75"/>
      <c r="K1" s="75"/>
    </row>
    <row r="2" spans="1:12" ht="18" x14ac:dyDescent="0.2">
      <c r="A2" s="40" t="s">
        <v>6</v>
      </c>
      <c r="C2" s="2"/>
      <c r="G2" s="2" t="s">
        <v>18</v>
      </c>
      <c r="H2" s="75" t="s">
        <v>54</v>
      </c>
      <c r="I2" s="75"/>
      <c r="J2" s="75"/>
      <c r="K2" s="75"/>
    </row>
    <row r="3" spans="1:12" ht="17.25" customHeight="1" x14ac:dyDescent="0.2">
      <c r="A3" s="4" t="s">
        <v>8</v>
      </c>
      <c r="C3" s="2"/>
      <c r="D3" s="3"/>
      <c r="E3" s="43" t="s">
        <v>9</v>
      </c>
      <c r="G3" s="2" t="s">
        <v>19</v>
      </c>
      <c r="H3" s="52">
        <v>20</v>
      </c>
      <c r="I3" s="52">
        <v>5</v>
      </c>
      <c r="J3" s="53">
        <v>2025</v>
      </c>
      <c r="K3" s="1"/>
    </row>
    <row r="4" spans="1:12" x14ac:dyDescent="0.2">
      <c r="C4" s="2"/>
      <c r="D4" s="4"/>
      <c r="H4" s="54" t="s">
        <v>42</v>
      </c>
      <c r="I4" s="54" t="s">
        <v>43</v>
      </c>
      <c r="J4" s="54" t="s">
        <v>44</v>
      </c>
    </row>
    <row r="5" spans="1:12" ht="34.5" thickBot="1" x14ac:dyDescent="0.25">
      <c r="A5" s="50" t="s">
        <v>14</v>
      </c>
      <c r="B5" s="51" t="s">
        <v>15</v>
      </c>
      <c r="C5" s="41" t="s">
        <v>0</v>
      </c>
      <c r="D5" s="41" t="s">
        <v>13</v>
      </c>
      <c r="E5" s="41" t="s">
        <v>12</v>
      </c>
      <c r="F5" s="41" t="s">
        <v>40</v>
      </c>
      <c r="G5" s="41" t="s">
        <v>1</v>
      </c>
      <c r="H5" s="41" t="s">
        <v>2</v>
      </c>
      <c r="I5" s="41" t="s">
        <v>3</v>
      </c>
      <c r="J5" s="41" t="s">
        <v>10</v>
      </c>
      <c r="K5" s="42" t="s">
        <v>11</v>
      </c>
      <c r="L5" s="41" t="s">
        <v>41</v>
      </c>
    </row>
    <row r="6" spans="1:12" ht="15" x14ac:dyDescent="0.25">
      <c r="A6" s="20">
        <v>1</v>
      </c>
      <c r="B6" s="21">
        <v>7</v>
      </c>
      <c r="C6" s="22" t="s">
        <v>20</v>
      </c>
      <c r="D6" s="5" t="s">
        <v>21</v>
      </c>
      <c r="E6" s="44" t="s">
        <v>56</v>
      </c>
      <c r="F6" s="45">
        <v>80</v>
      </c>
      <c r="G6" s="45">
        <v>9.6</v>
      </c>
      <c r="H6" s="45">
        <v>7.2</v>
      </c>
      <c r="I6" s="45">
        <v>10</v>
      </c>
      <c r="J6" s="45">
        <v>143</v>
      </c>
      <c r="K6" s="46"/>
      <c r="L6" s="45"/>
    </row>
    <row r="7" spans="1:12" ht="15" x14ac:dyDescent="0.25">
      <c r="A7" s="23"/>
      <c r="B7" s="15"/>
      <c r="C7" s="11"/>
      <c r="D7" s="6" t="s">
        <v>30</v>
      </c>
      <c r="E7" s="47" t="s">
        <v>61</v>
      </c>
      <c r="F7" s="48" t="s">
        <v>57</v>
      </c>
      <c r="G7" s="48">
        <v>9.1</v>
      </c>
      <c r="H7" s="48">
        <v>12</v>
      </c>
      <c r="I7" s="48">
        <v>92.5</v>
      </c>
      <c r="J7" s="48">
        <v>564.4</v>
      </c>
      <c r="K7" s="49"/>
      <c r="L7" s="48"/>
    </row>
    <row r="8" spans="1:12" ht="15" x14ac:dyDescent="0.25">
      <c r="A8" s="23"/>
      <c r="B8" s="15"/>
      <c r="C8" s="11"/>
      <c r="D8" s="7" t="s">
        <v>22</v>
      </c>
      <c r="E8" s="47" t="s">
        <v>49</v>
      </c>
      <c r="F8" s="48">
        <v>200</v>
      </c>
      <c r="G8" s="48">
        <v>0</v>
      </c>
      <c r="H8" s="48">
        <v>0</v>
      </c>
      <c r="I8" s="48">
        <v>13.45</v>
      </c>
      <c r="J8" s="48">
        <v>42.6</v>
      </c>
      <c r="K8" s="49"/>
      <c r="L8" s="48"/>
    </row>
    <row r="9" spans="1:12" ht="15" x14ac:dyDescent="0.25">
      <c r="A9" s="23"/>
      <c r="B9" s="15"/>
      <c r="C9" s="11"/>
      <c r="D9" s="7" t="s">
        <v>23</v>
      </c>
      <c r="E9" s="47" t="s">
        <v>47</v>
      </c>
      <c r="F9" s="48">
        <v>30</v>
      </c>
      <c r="G9" s="48">
        <v>2.4</v>
      </c>
      <c r="H9" s="48">
        <v>0.5</v>
      </c>
      <c r="I9" s="48">
        <v>16.399999999999999</v>
      </c>
      <c r="J9" s="48">
        <v>79.5</v>
      </c>
      <c r="K9" s="49"/>
      <c r="L9" s="48"/>
    </row>
    <row r="10" spans="1:12" ht="15" x14ac:dyDescent="0.25">
      <c r="A10" s="23"/>
      <c r="B10" s="15"/>
      <c r="C10" s="11"/>
      <c r="D10" s="7" t="s">
        <v>24</v>
      </c>
      <c r="E10" s="47" t="s">
        <v>51</v>
      </c>
      <c r="F10" s="48">
        <v>280</v>
      </c>
      <c r="G10" s="48">
        <v>12.01</v>
      </c>
      <c r="H10" s="48">
        <v>5.0999999999999996</v>
      </c>
      <c r="I10" s="48">
        <v>7.2</v>
      </c>
      <c r="J10" s="48">
        <v>502.26</v>
      </c>
      <c r="K10" s="49"/>
      <c r="L10" s="48"/>
    </row>
    <row r="11" spans="1:12" ht="15" x14ac:dyDescent="0.25">
      <c r="A11" s="23"/>
      <c r="B11" s="15"/>
      <c r="C11" s="11"/>
      <c r="D11" s="6"/>
      <c r="E11" s="47"/>
      <c r="F11" s="48"/>
      <c r="G11" s="48"/>
      <c r="H11" s="48"/>
      <c r="I11" s="48"/>
      <c r="J11" s="48"/>
      <c r="K11" s="49"/>
      <c r="L11" s="48"/>
    </row>
    <row r="12" spans="1:12" ht="15" x14ac:dyDescent="0.25">
      <c r="A12" s="23"/>
      <c r="B12" s="15"/>
      <c r="C12" s="11"/>
      <c r="D12" s="6"/>
      <c r="E12" s="47"/>
      <c r="F12" s="48"/>
      <c r="G12" s="48"/>
      <c r="H12" s="48"/>
      <c r="I12" s="48"/>
      <c r="J12" s="48"/>
      <c r="K12" s="49"/>
      <c r="L12" s="48"/>
    </row>
    <row r="13" spans="1:12" ht="15" x14ac:dyDescent="0.25">
      <c r="A13" s="24"/>
      <c r="B13" s="16"/>
      <c r="C13" s="8"/>
      <c r="D13" s="17" t="s">
        <v>39</v>
      </c>
      <c r="E13" s="9"/>
      <c r="F13" s="19">
        <f>SUM(F6:F12)</f>
        <v>590</v>
      </c>
      <c r="G13" s="19">
        <f t="shared" ref="G13" si="0">SUM(G6:G12)</f>
        <v>33.11</v>
      </c>
      <c r="H13" s="19">
        <f t="shared" ref="H13" si="1">SUM(H6:H12)</f>
        <v>24.799999999999997</v>
      </c>
      <c r="I13" s="19">
        <f t="shared" ref="I13" si="2">SUM(I6:I12)</f>
        <v>139.54999999999998</v>
      </c>
      <c r="J13" s="19">
        <f t="shared" ref="J13" si="3">SUM(J6:J12)</f>
        <v>1331.76</v>
      </c>
      <c r="K13" s="25"/>
      <c r="L13" s="19">
        <f t="shared" ref="L13" si="4">SUM(L6:L12)</f>
        <v>0</v>
      </c>
    </row>
    <row r="14" spans="1:12" ht="15" x14ac:dyDescent="0.25">
      <c r="A14" s="26">
        <f>A6</f>
        <v>1</v>
      </c>
      <c r="B14" s="14">
        <f>B6</f>
        <v>7</v>
      </c>
      <c r="C14" s="10" t="s">
        <v>25</v>
      </c>
      <c r="D14" s="12" t="s">
        <v>24</v>
      </c>
      <c r="E14" s="47"/>
      <c r="F14" s="48"/>
      <c r="G14" s="48"/>
      <c r="H14" s="48"/>
      <c r="I14" s="48"/>
      <c r="J14" s="48"/>
      <c r="K14" s="49"/>
      <c r="L14" s="48"/>
    </row>
    <row r="15" spans="1:12" ht="15" x14ac:dyDescent="0.25">
      <c r="A15" s="23"/>
      <c r="B15" s="15"/>
      <c r="C15" s="11"/>
      <c r="D15" s="6"/>
      <c r="E15" s="47"/>
      <c r="F15" s="48"/>
      <c r="G15" s="48"/>
      <c r="H15" s="48"/>
      <c r="I15" s="48"/>
      <c r="J15" s="48"/>
      <c r="K15" s="49"/>
      <c r="L15" s="48"/>
    </row>
    <row r="16" spans="1:12" ht="15" x14ac:dyDescent="0.25">
      <c r="A16" s="23"/>
      <c r="B16" s="15"/>
      <c r="C16" s="11"/>
      <c r="D16" s="6"/>
      <c r="E16" s="47"/>
      <c r="F16" s="48"/>
      <c r="G16" s="48"/>
      <c r="H16" s="48"/>
      <c r="I16" s="48"/>
      <c r="J16" s="48"/>
      <c r="K16" s="49"/>
      <c r="L16" s="48"/>
    </row>
    <row r="17" spans="1:12" ht="15" x14ac:dyDescent="0.25">
      <c r="A17" s="24"/>
      <c r="B17" s="16"/>
      <c r="C17" s="8"/>
      <c r="D17" s="17" t="s">
        <v>39</v>
      </c>
      <c r="E17" s="9"/>
      <c r="F17" s="19">
        <f>SUM(F14:F16)</f>
        <v>0</v>
      </c>
      <c r="G17" s="19">
        <f t="shared" ref="G17" si="5">SUM(G14:G16)</f>
        <v>0</v>
      </c>
      <c r="H17" s="19">
        <f t="shared" ref="H17" si="6">SUM(H14:H16)</f>
        <v>0</v>
      </c>
      <c r="I17" s="19">
        <f t="shared" ref="I17" si="7">SUM(I14:I16)</f>
        <v>0</v>
      </c>
      <c r="J17" s="19">
        <f t="shared" ref="J17" si="8">SUM(J14:J16)</f>
        <v>0</v>
      </c>
      <c r="K17" s="25"/>
      <c r="L17" s="19">
        <f t="shared" ref="L17" ca="1" si="9">SUM(L14:L22)</f>
        <v>0</v>
      </c>
    </row>
    <row r="18" spans="1:12" ht="15" x14ac:dyDescent="0.25">
      <c r="A18" s="26">
        <f>A6</f>
        <v>1</v>
      </c>
      <c r="B18" s="14">
        <f>B6</f>
        <v>7</v>
      </c>
      <c r="C18" s="10" t="s">
        <v>26</v>
      </c>
      <c r="D18" s="7" t="s">
        <v>27</v>
      </c>
      <c r="E18" s="47"/>
      <c r="F18" s="48"/>
      <c r="G18" s="48"/>
      <c r="H18" s="48"/>
      <c r="I18" s="48"/>
      <c r="J18" s="48"/>
      <c r="K18" s="49"/>
      <c r="L18" s="48"/>
    </row>
    <row r="19" spans="1:12" ht="15" x14ac:dyDescent="0.25">
      <c r="A19" s="23"/>
      <c r="B19" s="15"/>
      <c r="C19" s="11"/>
      <c r="D19" s="7" t="s">
        <v>28</v>
      </c>
      <c r="E19" s="47" t="s">
        <v>58</v>
      </c>
      <c r="F19" s="48" t="s">
        <v>59</v>
      </c>
      <c r="G19" s="48">
        <v>10.7</v>
      </c>
      <c r="H19" s="48">
        <v>8.6999999999999993</v>
      </c>
      <c r="I19" s="48">
        <v>26.4</v>
      </c>
      <c r="J19" s="48">
        <v>226.4</v>
      </c>
      <c r="K19" s="49"/>
      <c r="L19" s="48"/>
    </row>
    <row r="20" spans="1:12" ht="15" x14ac:dyDescent="0.25">
      <c r="A20" s="23"/>
      <c r="B20" s="15"/>
      <c r="C20" s="11"/>
      <c r="D20" s="7" t="s">
        <v>29</v>
      </c>
      <c r="E20" s="47" t="s">
        <v>52</v>
      </c>
      <c r="F20" s="48">
        <v>80</v>
      </c>
      <c r="G20" s="48">
        <v>11.2</v>
      </c>
      <c r="H20" s="48">
        <v>13.2</v>
      </c>
      <c r="I20" s="48">
        <v>30.3</v>
      </c>
      <c r="J20" s="48">
        <v>245.6</v>
      </c>
      <c r="K20" s="49"/>
      <c r="L20" s="48"/>
    </row>
    <row r="21" spans="1:12" ht="15" x14ac:dyDescent="0.25">
      <c r="A21" s="23"/>
      <c r="B21" s="15"/>
      <c r="C21" s="11"/>
      <c r="D21" s="7" t="s">
        <v>30</v>
      </c>
      <c r="E21" s="55" t="s">
        <v>60</v>
      </c>
      <c r="F21" s="48" t="s">
        <v>48</v>
      </c>
      <c r="G21" s="48">
        <v>3.4</v>
      </c>
      <c r="H21" s="48">
        <v>4.2</v>
      </c>
      <c r="I21" s="48">
        <v>20.6</v>
      </c>
      <c r="J21" s="48">
        <v>514</v>
      </c>
      <c r="K21" s="49"/>
      <c r="L21" s="48"/>
    </row>
    <row r="22" spans="1:12" ht="15" x14ac:dyDescent="0.25">
      <c r="A22" s="23"/>
      <c r="B22" s="15"/>
      <c r="C22" s="11"/>
      <c r="D22" s="7" t="s">
        <v>31</v>
      </c>
      <c r="E22" s="47" t="s">
        <v>50</v>
      </c>
      <c r="F22" s="48">
        <v>200</v>
      </c>
      <c r="G22" s="48">
        <v>5.2</v>
      </c>
      <c r="H22" s="48">
        <v>0</v>
      </c>
      <c r="I22" s="48">
        <v>65.900000000000006</v>
      </c>
      <c r="J22" s="48">
        <v>284.39999999999998</v>
      </c>
      <c r="K22" s="49"/>
      <c r="L22" s="48"/>
    </row>
    <row r="23" spans="1:12" ht="15" x14ac:dyDescent="0.25">
      <c r="A23" s="23"/>
      <c r="B23" s="15"/>
      <c r="C23" s="11"/>
      <c r="D23" s="7" t="s">
        <v>32</v>
      </c>
      <c r="E23" s="47"/>
      <c r="F23" s="48"/>
      <c r="G23" s="48"/>
      <c r="H23" s="48"/>
      <c r="I23" s="48"/>
      <c r="J23" s="48"/>
      <c r="K23" s="49"/>
      <c r="L23" s="48"/>
    </row>
    <row r="24" spans="1:12" ht="15" x14ac:dyDescent="0.25">
      <c r="A24" s="23"/>
      <c r="B24" s="15"/>
      <c r="C24" s="11"/>
      <c r="D24" s="7" t="s">
        <v>33</v>
      </c>
      <c r="E24" s="47" t="s">
        <v>47</v>
      </c>
      <c r="F24" s="48">
        <v>30</v>
      </c>
      <c r="G24" s="48">
        <v>2.4</v>
      </c>
      <c r="H24" s="48">
        <v>0.5</v>
      </c>
      <c r="I24" s="48">
        <v>16.399999999999999</v>
      </c>
      <c r="J24" s="48">
        <v>79.5</v>
      </c>
      <c r="K24" s="49"/>
      <c r="L24" s="48"/>
    </row>
    <row r="25" spans="1:12" ht="15" x14ac:dyDescent="0.25">
      <c r="A25" s="23"/>
      <c r="B25" s="15"/>
      <c r="C25" s="11"/>
      <c r="D25" s="6" t="s">
        <v>53</v>
      </c>
      <c r="E25" s="47" t="s">
        <v>55</v>
      </c>
      <c r="F25" s="48">
        <v>200</v>
      </c>
      <c r="G25" s="48">
        <v>0</v>
      </c>
      <c r="H25" s="48">
        <v>0</v>
      </c>
      <c r="I25" s="48">
        <v>11.2</v>
      </c>
      <c r="J25" s="48">
        <v>44.8</v>
      </c>
      <c r="K25" s="49"/>
      <c r="L25" s="48"/>
    </row>
    <row r="26" spans="1:12" ht="15" x14ac:dyDescent="0.25">
      <c r="A26" s="23"/>
      <c r="B26" s="15"/>
      <c r="C26" s="11"/>
      <c r="D26" s="6"/>
      <c r="E26" s="47"/>
      <c r="F26" s="48"/>
      <c r="G26" s="48"/>
      <c r="H26" s="48"/>
      <c r="I26" s="48"/>
      <c r="J26" s="48"/>
      <c r="K26" s="49"/>
      <c r="L26" s="48"/>
    </row>
    <row r="27" spans="1:12" ht="15" x14ac:dyDescent="0.25">
      <c r="A27" s="24"/>
      <c r="B27" s="16"/>
      <c r="C27" s="8"/>
      <c r="D27" s="17" t="s">
        <v>39</v>
      </c>
      <c r="E27" s="9"/>
      <c r="F27" s="19">
        <f>SUM(F18:F26)</f>
        <v>510</v>
      </c>
      <c r="G27" s="19">
        <f t="shared" ref="G27" si="10">SUM(G18:G26)</f>
        <v>32.9</v>
      </c>
      <c r="H27" s="19">
        <f t="shared" ref="H27" si="11">SUM(H18:H26)</f>
        <v>26.599999999999998</v>
      </c>
      <c r="I27" s="19">
        <f t="shared" ref="I27" si="12">SUM(I18:I26)</f>
        <v>170.8</v>
      </c>
      <c r="J27" s="19">
        <f t="shared" ref="J27" si="13">SUM(J18:J26)</f>
        <v>1394.7</v>
      </c>
      <c r="K27" s="25"/>
      <c r="L27" s="19">
        <f t="shared" ref="L27" ca="1" si="14">SUM(L24:L32)</f>
        <v>0</v>
      </c>
    </row>
    <row r="28" spans="1:12" ht="15" x14ac:dyDescent="0.25">
      <c r="A28" s="26">
        <f>A6</f>
        <v>1</v>
      </c>
      <c r="B28" s="14">
        <f>B6</f>
        <v>7</v>
      </c>
      <c r="C28" s="10" t="s">
        <v>34</v>
      </c>
      <c r="D28" s="12" t="s">
        <v>35</v>
      </c>
      <c r="E28" s="47"/>
      <c r="F28" s="48"/>
      <c r="G28" s="48"/>
      <c r="H28" s="48"/>
      <c r="I28" s="48"/>
      <c r="J28" s="48"/>
      <c r="K28" s="49"/>
      <c r="L28" s="48"/>
    </row>
    <row r="29" spans="1:12" ht="15" x14ac:dyDescent="0.25">
      <c r="A29" s="23"/>
      <c r="B29" s="15"/>
      <c r="C29" s="11"/>
      <c r="D29" s="12" t="s">
        <v>31</v>
      </c>
      <c r="E29" s="47"/>
      <c r="F29" s="48"/>
      <c r="G29" s="48"/>
      <c r="H29" s="48"/>
      <c r="I29" s="48"/>
      <c r="J29" s="48"/>
      <c r="K29" s="49"/>
      <c r="L29" s="48"/>
    </row>
    <row r="30" spans="1:12" ht="15" x14ac:dyDescent="0.25">
      <c r="A30" s="23"/>
      <c r="B30" s="15"/>
      <c r="C30" s="11"/>
      <c r="D30" s="6"/>
      <c r="E30" s="47"/>
      <c r="F30" s="48"/>
      <c r="G30" s="48"/>
      <c r="H30" s="48"/>
      <c r="I30" s="48"/>
      <c r="J30" s="48"/>
      <c r="K30" s="49"/>
      <c r="L30" s="48"/>
    </row>
    <row r="31" spans="1:12" ht="15" x14ac:dyDescent="0.25">
      <c r="A31" s="23"/>
      <c r="B31" s="15"/>
      <c r="C31" s="11"/>
      <c r="D31" s="6"/>
      <c r="E31" s="47"/>
      <c r="F31" s="48"/>
      <c r="G31" s="48"/>
      <c r="H31" s="48"/>
      <c r="I31" s="48"/>
      <c r="J31" s="48"/>
      <c r="K31" s="49"/>
      <c r="L31" s="48"/>
    </row>
    <row r="32" spans="1:12" ht="15" x14ac:dyDescent="0.25">
      <c r="A32" s="24"/>
      <c r="B32" s="16"/>
      <c r="C32" s="8"/>
      <c r="D32" s="17" t="s">
        <v>39</v>
      </c>
      <c r="E32" s="9"/>
      <c r="F32" s="19">
        <f>SUM(F28:F31)</f>
        <v>0</v>
      </c>
      <c r="G32" s="19">
        <f t="shared" ref="G32" si="15">SUM(G28:G31)</f>
        <v>0</v>
      </c>
      <c r="H32" s="19">
        <f t="shared" ref="H32" si="16">SUM(H28:H31)</f>
        <v>0</v>
      </c>
      <c r="I32" s="19">
        <f t="shared" ref="I32" si="17">SUM(I28:I31)</f>
        <v>0</v>
      </c>
      <c r="J32" s="19">
        <f t="shared" ref="J32" si="18">SUM(J28:J31)</f>
        <v>0</v>
      </c>
      <c r="K32" s="25"/>
      <c r="L32" s="19">
        <f t="shared" ref="L32" ca="1" si="19">SUM(L25:L31)</f>
        <v>0</v>
      </c>
    </row>
    <row r="33" spans="1:12" ht="15" x14ac:dyDescent="0.25">
      <c r="A33" s="26">
        <f>A6</f>
        <v>1</v>
      </c>
      <c r="B33" s="14">
        <f>B6</f>
        <v>7</v>
      </c>
      <c r="C33" s="10" t="s">
        <v>36</v>
      </c>
      <c r="D33" s="7" t="s">
        <v>21</v>
      </c>
      <c r="E33" s="47"/>
      <c r="F33" s="48"/>
      <c r="G33" s="48"/>
      <c r="H33" s="48"/>
      <c r="I33" s="48"/>
      <c r="J33" s="48"/>
      <c r="K33" s="49"/>
      <c r="L33" s="48"/>
    </row>
    <row r="34" spans="1:12" ht="15" x14ac:dyDescent="0.25">
      <c r="A34" s="23"/>
      <c r="B34" s="15"/>
      <c r="C34" s="11"/>
      <c r="D34" s="7" t="s">
        <v>30</v>
      </c>
      <c r="E34" s="47"/>
      <c r="F34" s="48"/>
      <c r="G34" s="48"/>
      <c r="H34" s="48"/>
      <c r="I34" s="48"/>
      <c r="J34" s="48"/>
      <c r="K34" s="49"/>
      <c r="L34" s="48"/>
    </row>
    <row r="35" spans="1:12" ht="15" x14ac:dyDescent="0.25">
      <c r="A35" s="23"/>
      <c r="B35" s="15"/>
      <c r="C35" s="11"/>
      <c r="D35" s="7" t="s">
        <v>31</v>
      </c>
      <c r="E35" s="47"/>
      <c r="F35" s="48"/>
      <c r="G35" s="48"/>
      <c r="H35" s="48"/>
      <c r="I35" s="48"/>
      <c r="J35" s="48"/>
      <c r="K35" s="49"/>
      <c r="L35" s="48"/>
    </row>
    <row r="36" spans="1:12" ht="15" x14ac:dyDescent="0.25">
      <c r="A36" s="23"/>
      <c r="B36" s="15"/>
      <c r="C36" s="11"/>
      <c r="D36" s="7" t="s">
        <v>23</v>
      </c>
      <c r="E36" s="47"/>
      <c r="F36" s="48"/>
      <c r="G36" s="48"/>
      <c r="H36" s="48"/>
      <c r="I36" s="48"/>
      <c r="J36" s="48"/>
      <c r="K36" s="49"/>
      <c r="L36" s="48"/>
    </row>
    <row r="37" spans="1:12" ht="15" x14ac:dyDescent="0.25">
      <c r="A37" s="23"/>
      <c r="B37" s="15"/>
      <c r="C37" s="11"/>
      <c r="D37" s="6"/>
      <c r="E37" s="47"/>
      <c r="F37" s="48"/>
      <c r="G37" s="48"/>
      <c r="H37" s="48"/>
      <c r="I37" s="48"/>
      <c r="J37" s="48"/>
      <c r="K37" s="49"/>
      <c r="L37" s="48"/>
    </row>
    <row r="38" spans="1:12" ht="15" x14ac:dyDescent="0.25">
      <c r="A38" s="23"/>
      <c r="B38" s="15"/>
      <c r="C38" s="11"/>
      <c r="D38" s="6"/>
      <c r="E38" s="47"/>
      <c r="F38" s="48"/>
      <c r="G38" s="48"/>
      <c r="H38" s="48"/>
      <c r="I38" s="48"/>
      <c r="J38" s="48"/>
      <c r="K38" s="49"/>
      <c r="L38" s="48"/>
    </row>
    <row r="39" spans="1:12" ht="15" x14ac:dyDescent="0.25">
      <c r="A39" s="24"/>
      <c r="B39" s="16"/>
      <c r="C39" s="8"/>
      <c r="D39" s="17" t="s">
        <v>39</v>
      </c>
      <c r="E39" s="9"/>
      <c r="F39" s="19">
        <f>SUM(F33:F38)</f>
        <v>0</v>
      </c>
      <c r="G39" s="19">
        <f t="shared" ref="G39" si="20">SUM(G33:G38)</f>
        <v>0</v>
      </c>
      <c r="H39" s="19">
        <f t="shared" ref="H39" si="21">SUM(H33:H38)</f>
        <v>0</v>
      </c>
      <c r="I39" s="19">
        <f t="shared" ref="I39" si="22">SUM(I33:I38)</f>
        <v>0</v>
      </c>
      <c r="J39" s="19">
        <f t="shared" ref="J39" si="23">SUM(J33:J38)</f>
        <v>0</v>
      </c>
      <c r="K39" s="25"/>
      <c r="L39" s="19">
        <f t="shared" ref="L39" ca="1" si="24">SUM(L33:L41)</f>
        <v>0</v>
      </c>
    </row>
    <row r="40" spans="1:12" ht="15" x14ac:dyDescent="0.25">
      <c r="A40" s="26">
        <f>A6</f>
        <v>1</v>
      </c>
      <c r="B40" s="14">
        <f>B6</f>
        <v>7</v>
      </c>
      <c r="C40" s="10" t="s">
        <v>37</v>
      </c>
      <c r="D40" s="12" t="s">
        <v>38</v>
      </c>
      <c r="E40" s="47"/>
      <c r="F40" s="48"/>
      <c r="G40" s="48"/>
      <c r="H40" s="48"/>
      <c r="I40" s="48"/>
      <c r="J40" s="48"/>
      <c r="K40" s="49"/>
      <c r="L40" s="48"/>
    </row>
    <row r="41" spans="1:12" ht="15" x14ac:dyDescent="0.25">
      <c r="A41" s="23"/>
      <c r="B41" s="15"/>
      <c r="C41" s="11"/>
      <c r="D41" s="12" t="s">
        <v>35</v>
      </c>
      <c r="E41" s="47"/>
      <c r="F41" s="48"/>
      <c r="G41" s="48"/>
      <c r="H41" s="48"/>
      <c r="I41" s="48"/>
      <c r="J41" s="48"/>
      <c r="K41" s="49"/>
      <c r="L41" s="48"/>
    </row>
    <row r="42" spans="1:12" ht="15" x14ac:dyDescent="0.25">
      <c r="A42" s="23"/>
      <c r="B42" s="15"/>
      <c r="C42" s="11"/>
      <c r="D42" s="12" t="s">
        <v>31</v>
      </c>
      <c r="E42" s="47"/>
      <c r="F42" s="48"/>
      <c r="G42" s="48"/>
      <c r="H42" s="48"/>
      <c r="I42" s="48"/>
      <c r="J42" s="48"/>
      <c r="K42" s="49"/>
      <c r="L42" s="48"/>
    </row>
    <row r="43" spans="1:12" ht="15" x14ac:dyDescent="0.25">
      <c r="A43" s="23"/>
      <c r="B43" s="15"/>
      <c r="C43" s="11"/>
      <c r="D43" s="12" t="s">
        <v>24</v>
      </c>
      <c r="E43" s="47"/>
      <c r="F43" s="48"/>
      <c r="G43" s="48"/>
      <c r="H43" s="48"/>
      <c r="I43" s="48"/>
      <c r="J43" s="48"/>
      <c r="K43" s="49"/>
      <c r="L43" s="48"/>
    </row>
    <row r="44" spans="1:12" ht="15" x14ac:dyDescent="0.25">
      <c r="A44" s="23"/>
      <c r="B44" s="15"/>
      <c r="C44" s="11"/>
      <c r="D44" s="6"/>
      <c r="E44" s="47"/>
      <c r="F44" s="48"/>
      <c r="G44" s="48"/>
      <c r="H44" s="48"/>
      <c r="I44" s="48"/>
      <c r="J44" s="48"/>
      <c r="K44" s="49"/>
      <c r="L44" s="48"/>
    </row>
    <row r="45" spans="1:12" ht="15" x14ac:dyDescent="0.25">
      <c r="A45" s="23"/>
      <c r="B45" s="15"/>
      <c r="C45" s="11"/>
      <c r="D45" s="6"/>
      <c r="E45" s="47"/>
      <c r="F45" s="48"/>
      <c r="G45" s="48"/>
      <c r="H45" s="48"/>
      <c r="I45" s="48"/>
      <c r="J45" s="48"/>
      <c r="K45" s="49"/>
      <c r="L45" s="48"/>
    </row>
    <row r="46" spans="1:12" ht="15" x14ac:dyDescent="0.25">
      <c r="A46" s="24"/>
      <c r="B46" s="16"/>
      <c r="C46" s="8"/>
      <c r="D46" s="18" t="s">
        <v>39</v>
      </c>
      <c r="E46" s="9"/>
      <c r="F46" s="19">
        <f>SUM(F40:F45)</f>
        <v>0</v>
      </c>
      <c r="G46" s="19">
        <f t="shared" ref="G46" si="25">SUM(G40:G45)</f>
        <v>0</v>
      </c>
      <c r="H46" s="19">
        <f t="shared" ref="H46" si="26">SUM(H40:H45)</f>
        <v>0</v>
      </c>
      <c r="I46" s="19">
        <f t="shared" ref="I46" si="27">SUM(I40:I45)</f>
        <v>0</v>
      </c>
      <c r="J46" s="19">
        <f t="shared" ref="J46" si="28">SUM(J40:J45)</f>
        <v>0</v>
      </c>
      <c r="K46" s="25"/>
      <c r="L46" s="19">
        <f ca="1">SUM(L40:L47)</f>
        <v>0</v>
      </c>
    </row>
    <row r="47" spans="1:12" ht="15" customHeight="1" thickBot="1" x14ac:dyDescent="0.25">
      <c r="A47" s="29">
        <f>A6</f>
        <v>1</v>
      </c>
      <c r="B47" s="30">
        <f>B6</f>
        <v>7</v>
      </c>
      <c r="C47" s="78" t="s">
        <v>4</v>
      </c>
      <c r="D47" s="79"/>
      <c r="E47" s="31"/>
      <c r="F47" s="32">
        <f>F13+F17+F27+F32+F39+F46</f>
        <v>1100</v>
      </c>
      <c r="G47" s="32">
        <f t="shared" ref="G47" si="29">G13+G17+G27+G32+G39+G46</f>
        <v>66.009999999999991</v>
      </c>
      <c r="H47" s="32">
        <f t="shared" ref="H47" si="30">H13+H17+H27+H32+H39+H46</f>
        <v>51.399999999999991</v>
      </c>
      <c r="I47" s="32">
        <f t="shared" ref="I47" si="31">I13+I17+I27+I32+I39+I46</f>
        <v>310.35000000000002</v>
      </c>
      <c r="J47" s="32">
        <f t="shared" ref="J47" si="32">J13+J17+J27+J32+J39+J46</f>
        <v>2726.46</v>
      </c>
      <c r="K47" s="33"/>
      <c r="L47" s="32">
        <f t="shared" ref="L47" ca="1" si="33">L13+L17+L27+L32+L39+L46</f>
        <v>0</v>
      </c>
    </row>
    <row r="48" spans="1:12" ht="15.75" thickBot="1" x14ac:dyDescent="0.25">
      <c r="A48" s="34" t="e">
        <f>#REF!</f>
        <v>#REF!</v>
      </c>
      <c r="B48" s="35" t="e">
        <f>#REF!</f>
        <v>#REF!</v>
      </c>
      <c r="C48" s="76" t="s">
        <v>4</v>
      </c>
      <c r="D48" s="77"/>
      <c r="E48" s="36"/>
      <c r="F48" s="37" t="e">
        <f>#REF!+#REF!+#REF!+#REF!+#REF!+#REF!</f>
        <v>#REF!</v>
      </c>
      <c r="G48" s="37" t="e">
        <f>#REF!+#REF!+#REF!+#REF!+#REF!+#REF!</f>
        <v>#REF!</v>
      </c>
      <c r="H48" s="37" t="e">
        <f>#REF!+#REF!+#REF!+#REF!+#REF!+#REF!</f>
        <v>#REF!</v>
      </c>
      <c r="I48" s="37" t="e">
        <f>#REF!+#REF!+#REF!+#REF!+#REF!+#REF!</f>
        <v>#REF!</v>
      </c>
      <c r="J48" s="37" t="e">
        <f>#REF!+#REF!+#REF!+#REF!+#REF!+#REF!</f>
        <v>#REF!</v>
      </c>
      <c r="K48" s="38"/>
      <c r="L48" s="32" t="e">
        <f>#REF!+#REF!+#REF!+#REF!+#REF!+#REF!</f>
        <v>#REF!</v>
      </c>
    </row>
    <row r="49" spans="1:12" ht="13.5" thickBot="1" x14ac:dyDescent="0.25">
      <c r="A49" s="27"/>
      <c r="B49" s="28"/>
      <c r="C49" s="83" t="s">
        <v>5</v>
      </c>
      <c r="D49" s="83"/>
      <c r="E49" s="83"/>
      <c r="F49" s="39" t="e">
        <f>(#REF!+#REF!+#REF!+#REF!+#REF!+#REF!+F47+#REF!+#REF!+#REF!+#REF!+#REF!+#REF!+F48)/(IF(#REF!=0,0,1)+IF(#REF!=0,0,1)+IF(#REF!=0,0,1)+IF(#REF!=0,0,1)+IF(#REF!=0,0,1)+IF(#REF!=0,0,1)+IF(F47=0,0,1)+IF(#REF!=0,0,1)+IF(#REF!=0,0,1)+IF(#REF!=0,0,1)+IF(#REF!=0,0,1)+IF(#REF!=0,0,1)+IF(#REF!=0,0,1)+IF(F48=0,0,1))</f>
        <v>#REF!</v>
      </c>
      <c r="G49" s="39" t="e">
        <f>(#REF!+#REF!+#REF!+#REF!+#REF!+#REF!+G47+#REF!+#REF!+#REF!+#REF!+#REF!+#REF!+G48)/(IF(#REF!=0,0,1)+IF(#REF!=0,0,1)+IF(#REF!=0,0,1)+IF(#REF!=0,0,1)+IF(#REF!=0,0,1)+IF(#REF!=0,0,1)+IF(G47=0,0,1)+IF(#REF!=0,0,1)+IF(#REF!=0,0,1)+IF(#REF!=0,0,1)+IF(#REF!=0,0,1)+IF(#REF!=0,0,1)+IF(#REF!=0,0,1)+IF(G48=0,0,1))</f>
        <v>#REF!</v>
      </c>
      <c r="H49" s="39" t="e">
        <f>(#REF!+#REF!+#REF!+#REF!+#REF!+#REF!+H47+#REF!+#REF!+#REF!+#REF!+#REF!+#REF!+H48)/(IF(#REF!=0,0,1)+IF(#REF!=0,0,1)+IF(#REF!=0,0,1)+IF(#REF!=0,0,1)+IF(#REF!=0,0,1)+IF(#REF!=0,0,1)+IF(H47=0,0,1)+IF(#REF!=0,0,1)+IF(#REF!=0,0,1)+IF(#REF!=0,0,1)+IF(#REF!=0,0,1)+IF(#REF!=0,0,1)+IF(#REF!=0,0,1)+IF(H48=0,0,1))</f>
        <v>#REF!</v>
      </c>
      <c r="I49" s="39" t="e">
        <f>(#REF!+#REF!+#REF!+#REF!+#REF!+#REF!+I47+#REF!+#REF!+#REF!+#REF!+#REF!+#REF!+I48)/(IF(#REF!=0,0,1)+IF(#REF!=0,0,1)+IF(#REF!=0,0,1)+IF(#REF!=0,0,1)+IF(#REF!=0,0,1)+IF(#REF!=0,0,1)+IF(I47=0,0,1)+IF(#REF!=0,0,1)+IF(#REF!=0,0,1)+IF(#REF!=0,0,1)+IF(#REF!=0,0,1)+IF(#REF!=0,0,1)+IF(#REF!=0,0,1)+IF(I48=0,0,1))</f>
        <v>#REF!</v>
      </c>
      <c r="J49" s="39" t="e">
        <f>(#REF!+#REF!+#REF!+#REF!+#REF!+#REF!+J47+#REF!+#REF!+#REF!+#REF!+#REF!+#REF!+J48)/(IF(#REF!=0,0,1)+IF(#REF!=0,0,1)+IF(#REF!=0,0,1)+IF(#REF!=0,0,1)+IF(#REF!=0,0,1)+IF(#REF!=0,0,1)+IF(J47=0,0,1)+IF(#REF!=0,0,1)+IF(#REF!=0,0,1)+IF(#REF!=0,0,1)+IF(#REF!=0,0,1)+IF(#REF!=0,0,1)+IF(#REF!=0,0,1)+IF(J48=0,0,1))</f>
        <v>#REF!</v>
      </c>
      <c r="K49" s="39"/>
      <c r="L49" s="39" t="e">
        <f ca="1">(#REF!+#REF!+#REF!+#REF!+#REF!+#REF!+L47+#REF!+#REF!+#REF!+#REF!+#REF!+#REF!+L48)/(IF(#REF!=0,0,1)+IF(#REF!=0,0,1)+IF(#REF!=0,0,1)+IF(#REF!=0,0,1)+IF(#REF!=0,0,1)+IF(#REF!=0,0,1)+IF(L47=0,0,1)+IF(#REF!=0,0,1)+IF(#REF!=0,0,1)+IF(#REF!=0,0,1)+IF(#REF!=0,0,1)+IF(#REF!=0,0,1)+IF(#REF!=0,0,1)+IF(L48=0,0,1))</f>
        <v>#DIV/0!</v>
      </c>
    </row>
    <row r="50" spans="1:12" ht="13.5" thickBot="1" x14ac:dyDescent="0.25">
      <c r="E50" s="56" t="s">
        <v>72</v>
      </c>
    </row>
    <row r="51" spans="1:12" ht="15" x14ac:dyDescent="0.25">
      <c r="A51" s="20">
        <v>2</v>
      </c>
      <c r="B51" s="21">
        <v>7</v>
      </c>
      <c r="C51" s="22" t="s">
        <v>20</v>
      </c>
      <c r="D51" s="5" t="s">
        <v>21</v>
      </c>
      <c r="E51" s="44" t="s">
        <v>62</v>
      </c>
      <c r="F51" s="45">
        <v>150</v>
      </c>
      <c r="G51" s="45">
        <v>2.5299999999999998</v>
      </c>
      <c r="H51" s="45">
        <v>11.7</v>
      </c>
      <c r="I51" s="45">
        <v>12.29</v>
      </c>
      <c r="J51" s="45">
        <v>202.86</v>
      </c>
      <c r="K51" s="46">
        <v>21</v>
      </c>
      <c r="L51" s="45">
        <v>2.9</v>
      </c>
    </row>
    <row r="52" spans="1:12" ht="15" x14ac:dyDescent="0.25">
      <c r="A52" s="23"/>
      <c r="B52" s="15"/>
      <c r="C52" s="11"/>
      <c r="D52" s="6"/>
      <c r="E52" s="47" t="s">
        <v>63</v>
      </c>
      <c r="F52" s="48">
        <v>80</v>
      </c>
      <c r="G52" s="48">
        <v>7.76</v>
      </c>
      <c r="H52" s="48">
        <v>7.21</v>
      </c>
      <c r="I52" s="48">
        <v>8.75</v>
      </c>
      <c r="J52" s="48">
        <v>142.4</v>
      </c>
      <c r="K52" s="49">
        <v>13</v>
      </c>
      <c r="L52" s="48">
        <v>15.33</v>
      </c>
    </row>
    <row r="53" spans="1:12" ht="15" x14ac:dyDescent="0.25">
      <c r="A53" s="23"/>
      <c r="B53" s="15"/>
      <c r="C53" s="11"/>
      <c r="D53" s="7" t="s">
        <v>22</v>
      </c>
      <c r="E53" s="47" t="s">
        <v>50</v>
      </c>
      <c r="F53" s="48">
        <v>200</v>
      </c>
      <c r="G53" s="48">
        <v>0.68</v>
      </c>
      <c r="H53" s="48">
        <v>0.28000000000000003</v>
      </c>
      <c r="I53" s="48">
        <v>20.76</v>
      </c>
      <c r="J53" s="48">
        <v>88.2</v>
      </c>
      <c r="K53" s="49">
        <v>13</v>
      </c>
      <c r="L53" s="48">
        <v>4.92</v>
      </c>
    </row>
    <row r="54" spans="1:12" ht="15" x14ac:dyDescent="0.25">
      <c r="A54" s="23"/>
      <c r="B54" s="15"/>
      <c r="C54" s="11"/>
      <c r="D54" s="7" t="s">
        <v>23</v>
      </c>
      <c r="E54" s="47" t="s">
        <v>47</v>
      </c>
      <c r="F54" s="48">
        <v>39</v>
      </c>
      <c r="G54" s="48">
        <v>4.34</v>
      </c>
      <c r="H54" s="48">
        <v>0.7</v>
      </c>
      <c r="I54" s="48">
        <v>33.700000000000003</v>
      </c>
      <c r="J54" s="48">
        <v>143.02000000000001</v>
      </c>
      <c r="K54" s="49"/>
      <c r="L54" s="48">
        <v>3.24</v>
      </c>
    </row>
    <row r="55" spans="1:12" ht="15" x14ac:dyDescent="0.25">
      <c r="A55" s="23"/>
      <c r="B55" s="15"/>
      <c r="C55" s="11"/>
      <c r="D55" s="7" t="s">
        <v>24</v>
      </c>
      <c r="E55" s="47"/>
      <c r="F55" s="48"/>
      <c r="G55" s="48"/>
      <c r="H55" s="48"/>
      <c r="I55" s="48"/>
      <c r="J55" s="48"/>
      <c r="K55" s="49"/>
      <c r="L55" s="48"/>
    </row>
    <row r="56" spans="1:12" ht="15" x14ac:dyDescent="0.25">
      <c r="A56" s="23"/>
      <c r="B56" s="15"/>
      <c r="C56" s="11"/>
      <c r="D56" s="6" t="s">
        <v>23</v>
      </c>
      <c r="E56" s="47" t="s">
        <v>64</v>
      </c>
      <c r="F56" s="48">
        <v>38</v>
      </c>
      <c r="G56" s="48">
        <v>3</v>
      </c>
      <c r="H56" s="48">
        <v>0.38</v>
      </c>
      <c r="I56" s="48">
        <v>18.399999999999999</v>
      </c>
      <c r="J56" s="48">
        <v>89.06</v>
      </c>
      <c r="K56" s="49"/>
      <c r="L56" s="48">
        <v>3.42</v>
      </c>
    </row>
    <row r="57" spans="1:12" ht="15" x14ac:dyDescent="0.25">
      <c r="A57" s="23"/>
      <c r="B57" s="15"/>
      <c r="C57" s="11"/>
      <c r="D57" s="6" t="s">
        <v>65</v>
      </c>
      <c r="E57" s="47" t="s">
        <v>66</v>
      </c>
      <c r="F57" s="48">
        <v>60</v>
      </c>
      <c r="G57" s="48">
        <v>0.66</v>
      </c>
      <c r="H57" s="48">
        <v>0.12</v>
      </c>
      <c r="I57" s="48">
        <v>2.2799999999999998</v>
      </c>
      <c r="J57" s="48">
        <v>13.2</v>
      </c>
      <c r="K57" s="49"/>
      <c r="L57" s="48">
        <v>3.06</v>
      </c>
    </row>
    <row r="58" spans="1:12" ht="15" x14ac:dyDescent="0.25">
      <c r="A58" s="24"/>
      <c r="B58" s="16"/>
      <c r="C58" s="8"/>
      <c r="D58" s="17" t="s">
        <v>39</v>
      </c>
      <c r="E58" s="9"/>
      <c r="F58" s="19">
        <f>SUM(F51:F57)</f>
        <v>567</v>
      </c>
      <c r="G58" s="19">
        <f t="shared" ref="G58:J58" si="34">SUM(G51:G57)</f>
        <v>18.97</v>
      </c>
      <c r="H58" s="19">
        <f t="shared" si="34"/>
        <v>20.39</v>
      </c>
      <c r="I58" s="19">
        <f t="shared" si="34"/>
        <v>96.18</v>
      </c>
      <c r="J58" s="19">
        <f t="shared" si="34"/>
        <v>678.74</v>
      </c>
      <c r="K58" s="25"/>
      <c r="L58" s="19">
        <f t="shared" ref="L58" si="35">SUM(L51:L57)</f>
        <v>32.870000000000005</v>
      </c>
    </row>
    <row r="59" spans="1:12" ht="15" x14ac:dyDescent="0.25">
      <c r="A59" s="26">
        <f>A51</f>
        <v>2</v>
      </c>
      <c r="B59" s="14">
        <f>B51</f>
        <v>7</v>
      </c>
      <c r="C59" s="10" t="s">
        <v>25</v>
      </c>
      <c r="D59" s="12" t="s">
        <v>24</v>
      </c>
      <c r="E59" s="47"/>
      <c r="F59" s="48"/>
      <c r="G59" s="48"/>
      <c r="H59" s="48"/>
      <c r="I59" s="48"/>
      <c r="J59" s="48"/>
      <c r="K59" s="49"/>
      <c r="L59" s="48"/>
    </row>
    <row r="60" spans="1:12" ht="15" x14ac:dyDescent="0.25">
      <c r="A60" s="23"/>
      <c r="B60" s="15"/>
      <c r="C60" s="11"/>
      <c r="D60" s="6" t="s">
        <v>31</v>
      </c>
      <c r="E60" s="47" t="s">
        <v>67</v>
      </c>
      <c r="F60" s="48">
        <v>200</v>
      </c>
      <c r="G60" s="48"/>
      <c r="H60" s="48"/>
      <c r="I60" s="48">
        <v>31.8</v>
      </c>
      <c r="J60" s="48">
        <v>64</v>
      </c>
      <c r="K60" s="49"/>
      <c r="L60" s="48">
        <v>10.4</v>
      </c>
    </row>
    <row r="61" spans="1:12" ht="15" x14ac:dyDescent="0.25">
      <c r="A61" s="23"/>
      <c r="B61" s="15"/>
      <c r="C61" s="11"/>
      <c r="D61" s="6"/>
      <c r="E61" s="47" t="s">
        <v>68</v>
      </c>
      <c r="F61" s="48">
        <v>40</v>
      </c>
      <c r="G61" s="48">
        <v>3.2</v>
      </c>
      <c r="H61" s="48">
        <v>2.8</v>
      </c>
      <c r="I61" s="48">
        <v>81.099999999999994</v>
      </c>
      <c r="J61" s="48">
        <v>342.1</v>
      </c>
      <c r="K61" s="49"/>
      <c r="L61" s="48">
        <v>11</v>
      </c>
    </row>
    <row r="62" spans="1:12" ht="15" x14ac:dyDescent="0.25">
      <c r="A62" s="24"/>
      <c r="B62" s="16"/>
      <c r="C62" s="8"/>
      <c r="D62" s="17" t="s">
        <v>39</v>
      </c>
      <c r="E62" s="9"/>
      <c r="F62" s="19">
        <f>SUM(F59:F61)</f>
        <v>240</v>
      </c>
      <c r="G62" s="19">
        <f t="shared" ref="G62:J62" si="36">SUM(G59:G61)</f>
        <v>3.2</v>
      </c>
      <c r="H62" s="19">
        <f t="shared" si="36"/>
        <v>2.8</v>
      </c>
      <c r="I62" s="19">
        <f t="shared" si="36"/>
        <v>112.89999999999999</v>
      </c>
      <c r="J62" s="19">
        <f t="shared" si="36"/>
        <v>406.1</v>
      </c>
      <c r="K62" s="25"/>
      <c r="L62" s="19">
        <f t="shared" ref="L62" ca="1" si="37">SUM(L59:L67)</f>
        <v>0</v>
      </c>
    </row>
    <row r="63" spans="1:12" ht="15" x14ac:dyDescent="0.25">
      <c r="A63" s="26">
        <f>A51</f>
        <v>2</v>
      </c>
      <c r="B63" s="14">
        <f>B51</f>
        <v>7</v>
      </c>
      <c r="C63" s="10" t="s">
        <v>26</v>
      </c>
      <c r="D63" s="7" t="s">
        <v>27</v>
      </c>
      <c r="E63" s="47"/>
      <c r="F63" s="48"/>
      <c r="G63" s="48"/>
      <c r="H63" s="48"/>
      <c r="I63" s="48"/>
      <c r="J63" s="48"/>
      <c r="K63" s="49"/>
      <c r="L63" s="48"/>
    </row>
    <row r="64" spans="1:12" ht="15" x14ac:dyDescent="0.25">
      <c r="A64" s="23"/>
      <c r="B64" s="15"/>
      <c r="C64" s="11"/>
      <c r="D64" s="7" t="s">
        <v>28</v>
      </c>
      <c r="E64" s="47" t="s">
        <v>69</v>
      </c>
      <c r="F64" s="48">
        <v>250</v>
      </c>
      <c r="G64" s="48">
        <v>7.19</v>
      </c>
      <c r="H64" s="48">
        <v>6.51</v>
      </c>
      <c r="I64" s="48">
        <v>23.55</v>
      </c>
      <c r="J64" s="48">
        <v>181.55</v>
      </c>
      <c r="K64" s="49">
        <v>39</v>
      </c>
      <c r="L64" s="48">
        <v>10.35</v>
      </c>
    </row>
    <row r="65" spans="1:12" ht="15" x14ac:dyDescent="0.25">
      <c r="A65" s="23"/>
      <c r="B65" s="15"/>
      <c r="C65" s="11"/>
      <c r="D65" s="7" t="s">
        <v>29</v>
      </c>
      <c r="E65" s="47"/>
      <c r="F65" s="48"/>
      <c r="G65" s="48"/>
      <c r="H65" s="48"/>
      <c r="I65" s="48"/>
      <c r="J65" s="48"/>
      <c r="K65" s="49"/>
      <c r="L65" s="48"/>
    </row>
    <row r="66" spans="1:12" ht="15" x14ac:dyDescent="0.25">
      <c r="A66" s="23"/>
      <c r="B66" s="15"/>
      <c r="C66" s="11"/>
      <c r="D66" s="7" t="s">
        <v>30</v>
      </c>
      <c r="E66" s="47"/>
      <c r="F66" s="48"/>
      <c r="G66" s="48"/>
      <c r="H66" s="48"/>
      <c r="I66" s="48"/>
      <c r="J66" s="48"/>
      <c r="K66" s="49"/>
      <c r="L66" s="48"/>
    </row>
    <row r="67" spans="1:12" ht="15" x14ac:dyDescent="0.25">
      <c r="A67" s="23"/>
      <c r="B67" s="15"/>
      <c r="C67" s="11"/>
      <c r="D67" s="7" t="s">
        <v>31</v>
      </c>
      <c r="E67" s="47" t="s">
        <v>70</v>
      </c>
      <c r="F67" s="48">
        <v>200</v>
      </c>
      <c r="G67" s="48">
        <v>3.17</v>
      </c>
      <c r="H67" s="48">
        <v>2.68</v>
      </c>
      <c r="I67" s="48">
        <v>29.2</v>
      </c>
      <c r="J67" s="48">
        <v>110.4</v>
      </c>
      <c r="K67" s="49">
        <v>8</v>
      </c>
      <c r="L67" s="48">
        <v>0.78</v>
      </c>
    </row>
    <row r="68" spans="1:12" ht="15" x14ac:dyDescent="0.25">
      <c r="A68" s="23"/>
      <c r="B68" s="15"/>
      <c r="C68" s="11"/>
      <c r="D68" s="7" t="s">
        <v>32</v>
      </c>
      <c r="E68" s="47"/>
      <c r="F68" s="48"/>
      <c r="G68" s="48"/>
      <c r="H68" s="48"/>
      <c r="I68" s="48"/>
      <c r="J68" s="48"/>
      <c r="K68" s="49"/>
      <c r="L68" s="48"/>
    </row>
    <row r="69" spans="1:12" ht="15" x14ac:dyDescent="0.25">
      <c r="A69" s="23"/>
      <c r="B69" s="15"/>
      <c r="C69" s="11"/>
      <c r="D69" s="7" t="s">
        <v>33</v>
      </c>
      <c r="E69" s="47" t="s">
        <v>47</v>
      </c>
      <c r="F69" s="48">
        <v>39</v>
      </c>
      <c r="G69" s="48">
        <v>3</v>
      </c>
      <c r="H69" s="48">
        <v>2.8</v>
      </c>
      <c r="I69" s="48">
        <v>18.399999999999999</v>
      </c>
      <c r="J69" s="48">
        <v>89.06</v>
      </c>
      <c r="K69" s="49"/>
      <c r="L69" s="48">
        <v>3.24</v>
      </c>
    </row>
    <row r="70" spans="1:12" ht="15" x14ac:dyDescent="0.25">
      <c r="A70" s="23"/>
      <c r="B70" s="15"/>
      <c r="C70" s="11"/>
      <c r="D70" s="6"/>
      <c r="E70" s="47" t="s">
        <v>71</v>
      </c>
      <c r="F70" s="48">
        <v>40</v>
      </c>
      <c r="G70" s="48">
        <v>3.2</v>
      </c>
      <c r="H70" s="48">
        <v>10.1</v>
      </c>
      <c r="I70" s="48">
        <v>32</v>
      </c>
      <c r="J70" s="48">
        <v>99.01</v>
      </c>
      <c r="K70" s="49"/>
      <c r="L70" s="48">
        <v>4.4000000000000004</v>
      </c>
    </row>
    <row r="71" spans="1:12" ht="15" x14ac:dyDescent="0.25">
      <c r="A71" s="23"/>
      <c r="B71" s="15"/>
      <c r="C71" s="11"/>
      <c r="D71" s="6" t="s">
        <v>24</v>
      </c>
      <c r="E71" s="47" t="s">
        <v>51</v>
      </c>
      <c r="F71" s="48">
        <v>100</v>
      </c>
      <c r="G71" s="48">
        <v>0.4</v>
      </c>
      <c r="H71" s="48">
        <v>0.4</v>
      </c>
      <c r="I71" s="48">
        <v>9.8000000000000007</v>
      </c>
      <c r="J71" s="48">
        <v>47</v>
      </c>
      <c r="K71" s="49"/>
      <c r="L71" s="48">
        <v>11</v>
      </c>
    </row>
    <row r="72" spans="1:12" ht="15" x14ac:dyDescent="0.25">
      <c r="A72" s="24"/>
      <c r="B72" s="16"/>
      <c r="C72" s="8"/>
      <c r="D72" s="17" t="s">
        <v>39</v>
      </c>
      <c r="E72" s="9"/>
      <c r="F72" s="19">
        <f>SUM(F63:F71)</f>
        <v>629</v>
      </c>
      <c r="G72" s="19">
        <f t="shared" ref="G72:J72" si="38">SUM(G63:G71)</f>
        <v>16.959999999999997</v>
      </c>
      <c r="H72" s="19">
        <f t="shared" si="38"/>
        <v>22.489999999999995</v>
      </c>
      <c r="I72" s="19">
        <f t="shared" si="38"/>
        <v>112.95</v>
      </c>
      <c r="J72" s="19">
        <f t="shared" si="38"/>
        <v>527.02</v>
      </c>
      <c r="K72" s="25"/>
      <c r="L72" s="19">
        <f t="shared" ref="L72" ca="1" si="39">SUM(L69:L77)</f>
        <v>0</v>
      </c>
    </row>
    <row r="73" spans="1:12" ht="15" x14ac:dyDescent="0.25">
      <c r="A73" s="26">
        <f>A51</f>
        <v>2</v>
      </c>
      <c r="B73" s="14">
        <f>B51</f>
        <v>7</v>
      </c>
      <c r="C73" s="10" t="s">
        <v>34</v>
      </c>
      <c r="D73" s="12" t="s">
        <v>35</v>
      </c>
      <c r="E73" s="47"/>
      <c r="F73" s="48"/>
      <c r="G73" s="48"/>
      <c r="H73" s="48"/>
      <c r="I73" s="48"/>
      <c r="J73" s="48"/>
      <c r="K73" s="49"/>
      <c r="L73" s="48"/>
    </row>
    <row r="74" spans="1:12" ht="15" x14ac:dyDescent="0.25">
      <c r="A74" s="23"/>
      <c r="B74" s="15"/>
      <c r="C74" s="11"/>
      <c r="D74" s="12" t="s">
        <v>31</v>
      </c>
      <c r="E74" s="47"/>
      <c r="F74" s="48"/>
      <c r="G74" s="48"/>
      <c r="H74" s="48"/>
      <c r="I74" s="48"/>
      <c r="J74" s="48"/>
      <c r="K74" s="49"/>
      <c r="L74" s="48"/>
    </row>
    <row r="75" spans="1:12" ht="15" x14ac:dyDescent="0.25">
      <c r="A75" s="23"/>
      <c r="B75" s="15"/>
      <c r="C75" s="11"/>
      <c r="D75" s="6"/>
      <c r="E75" s="47"/>
      <c r="F75" s="48"/>
      <c r="G75" s="48"/>
      <c r="H75" s="48"/>
      <c r="I75" s="48"/>
      <c r="J75" s="48"/>
      <c r="K75" s="49"/>
      <c r="L75" s="48"/>
    </row>
    <row r="76" spans="1:12" ht="15" x14ac:dyDescent="0.25">
      <c r="A76" s="23"/>
      <c r="B76" s="15"/>
      <c r="C76" s="11"/>
      <c r="D76" s="6"/>
      <c r="E76" s="47"/>
      <c r="F76" s="48"/>
      <c r="G76" s="48"/>
      <c r="H76" s="48"/>
      <c r="I76" s="48"/>
      <c r="J76" s="48"/>
      <c r="K76" s="49"/>
      <c r="L76" s="48"/>
    </row>
    <row r="77" spans="1:12" ht="15" x14ac:dyDescent="0.25">
      <c r="A77" s="24"/>
      <c r="B77" s="16"/>
      <c r="C77" s="8"/>
      <c r="D77" s="17" t="s">
        <v>39</v>
      </c>
      <c r="E77" s="9"/>
      <c r="F77" s="19">
        <f>SUM(F73:F76)</f>
        <v>0</v>
      </c>
      <c r="G77" s="19">
        <f t="shared" ref="G77:J77" si="40">SUM(G73:G76)</f>
        <v>0</v>
      </c>
      <c r="H77" s="19">
        <f t="shared" si="40"/>
        <v>0</v>
      </c>
      <c r="I77" s="19">
        <f t="shared" si="40"/>
        <v>0</v>
      </c>
      <c r="J77" s="19">
        <f t="shared" si="40"/>
        <v>0</v>
      </c>
      <c r="K77" s="25"/>
      <c r="L77" s="19">
        <f t="shared" ref="L77" ca="1" si="41">SUM(L70:L76)</f>
        <v>0</v>
      </c>
    </row>
    <row r="78" spans="1:12" ht="15" x14ac:dyDescent="0.25">
      <c r="A78" s="26">
        <f>A51</f>
        <v>2</v>
      </c>
      <c r="B78" s="14">
        <f>B51</f>
        <v>7</v>
      </c>
      <c r="C78" s="10" t="s">
        <v>36</v>
      </c>
      <c r="D78" s="7" t="s">
        <v>21</v>
      </c>
      <c r="E78" s="47"/>
      <c r="F78" s="48"/>
      <c r="G78" s="48"/>
      <c r="H78" s="48"/>
      <c r="I78" s="48"/>
      <c r="J78" s="48"/>
      <c r="K78" s="49"/>
      <c r="L78" s="48"/>
    </row>
    <row r="79" spans="1:12" ht="15" x14ac:dyDescent="0.25">
      <c r="A79" s="23"/>
      <c r="B79" s="15"/>
      <c r="C79" s="11"/>
      <c r="D79" s="7" t="s">
        <v>30</v>
      </c>
      <c r="E79" s="47"/>
      <c r="F79" s="48"/>
      <c r="G79" s="48"/>
      <c r="H79" s="48"/>
      <c r="I79" s="48"/>
      <c r="J79" s="48"/>
      <c r="K79" s="49"/>
      <c r="L79" s="48"/>
    </row>
    <row r="80" spans="1:12" ht="15" x14ac:dyDescent="0.25">
      <c r="A80" s="23"/>
      <c r="B80" s="15"/>
      <c r="C80" s="11"/>
      <c r="D80" s="7" t="s">
        <v>31</v>
      </c>
      <c r="E80" s="47"/>
      <c r="F80" s="48"/>
      <c r="G80" s="48"/>
      <c r="H80" s="48"/>
      <c r="I80" s="48"/>
      <c r="J80" s="48"/>
      <c r="K80" s="49"/>
      <c r="L80" s="48"/>
    </row>
    <row r="81" spans="1:12" ht="15" x14ac:dyDescent="0.25">
      <c r="A81" s="23"/>
      <c r="B81" s="15"/>
      <c r="C81" s="11"/>
      <c r="D81" s="7" t="s">
        <v>23</v>
      </c>
      <c r="E81" s="47"/>
      <c r="F81" s="48"/>
      <c r="G81" s="48"/>
      <c r="H81" s="48"/>
      <c r="I81" s="48"/>
      <c r="J81" s="48"/>
      <c r="K81" s="49"/>
      <c r="L81" s="48"/>
    </row>
    <row r="82" spans="1:12" ht="15" x14ac:dyDescent="0.25">
      <c r="A82" s="23"/>
      <c r="B82" s="15"/>
      <c r="C82" s="11"/>
      <c r="D82" s="6"/>
      <c r="E82" s="47"/>
      <c r="F82" s="48"/>
      <c r="G82" s="48"/>
      <c r="H82" s="48"/>
      <c r="I82" s="48"/>
      <c r="J82" s="48"/>
      <c r="K82" s="49"/>
      <c r="L82" s="48"/>
    </row>
    <row r="83" spans="1:12" ht="15" x14ac:dyDescent="0.25">
      <c r="A83" s="23"/>
      <c r="B83" s="15"/>
      <c r="C83" s="11"/>
      <c r="D83" s="6"/>
      <c r="E83" s="47"/>
      <c r="F83" s="48"/>
      <c r="G83" s="48"/>
      <c r="H83" s="48"/>
      <c r="I83" s="48"/>
      <c r="J83" s="48"/>
      <c r="K83" s="49"/>
      <c r="L83" s="48"/>
    </row>
    <row r="84" spans="1:12" ht="15" x14ac:dyDescent="0.25">
      <c r="A84" s="24"/>
      <c r="B84" s="16"/>
      <c r="C84" s="8"/>
      <c r="D84" s="17" t="s">
        <v>39</v>
      </c>
      <c r="E84" s="9"/>
      <c r="F84" s="19">
        <f>SUM(F78:F83)</f>
        <v>0</v>
      </c>
      <c r="G84" s="19">
        <f t="shared" ref="G84:J84" si="42">SUM(G78:G83)</f>
        <v>0</v>
      </c>
      <c r="H84" s="19">
        <f t="shared" si="42"/>
        <v>0</v>
      </c>
      <c r="I84" s="19">
        <f t="shared" si="42"/>
        <v>0</v>
      </c>
      <c r="J84" s="19">
        <f t="shared" si="42"/>
        <v>0</v>
      </c>
      <c r="K84" s="25"/>
      <c r="L84" s="19">
        <f t="shared" ref="L84" ca="1" si="43">SUM(L78:L86)</f>
        <v>0</v>
      </c>
    </row>
    <row r="85" spans="1:12" ht="15" x14ac:dyDescent="0.25">
      <c r="A85" s="26">
        <f>A51</f>
        <v>2</v>
      </c>
      <c r="B85" s="14">
        <f>B51</f>
        <v>7</v>
      </c>
      <c r="C85" s="10" t="s">
        <v>37</v>
      </c>
      <c r="D85" s="12" t="s">
        <v>38</v>
      </c>
      <c r="E85" s="47"/>
      <c r="F85" s="48"/>
      <c r="G85" s="48"/>
      <c r="H85" s="48"/>
      <c r="I85" s="48"/>
      <c r="J85" s="48"/>
      <c r="K85" s="49"/>
      <c r="L85" s="48"/>
    </row>
    <row r="86" spans="1:12" ht="15" x14ac:dyDescent="0.25">
      <c r="A86" s="23"/>
      <c r="B86" s="15"/>
      <c r="C86" s="11"/>
      <c r="D86" s="12" t="s">
        <v>35</v>
      </c>
      <c r="E86" s="47"/>
      <c r="F86" s="48"/>
      <c r="G86" s="48"/>
      <c r="H86" s="48"/>
      <c r="I86" s="48"/>
      <c r="J86" s="48"/>
      <c r="K86" s="49"/>
      <c r="L86" s="48"/>
    </row>
    <row r="87" spans="1:12" ht="15" x14ac:dyDescent="0.25">
      <c r="A87" s="23"/>
      <c r="B87" s="15"/>
      <c r="C87" s="11"/>
      <c r="D87" s="12" t="s">
        <v>31</v>
      </c>
      <c r="E87" s="47"/>
      <c r="F87" s="48"/>
      <c r="G87" s="48"/>
      <c r="H87" s="48"/>
      <c r="I87" s="48"/>
      <c r="J87" s="48"/>
      <c r="K87" s="49"/>
      <c r="L87" s="48"/>
    </row>
    <row r="88" spans="1:12" ht="15" x14ac:dyDescent="0.25">
      <c r="A88" s="23"/>
      <c r="B88" s="15"/>
      <c r="C88" s="11"/>
      <c r="D88" s="12" t="s">
        <v>24</v>
      </c>
      <c r="E88" s="47"/>
      <c r="F88" s="48"/>
      <c r="G88" s="48"/>
      <c r="H88" s="48"/>
      <c r="I88" s="48"/>
      <c r="J88" s="48"/>
      <c r="K88" s="49"/>
      <c r="L88" s="48"/>
    </row>
    <row r="89" spans="1:12" ht="15.75" customHeight="1" x14ac:dyDescent="0.25">
      <c r="A89" s="23"/>
      <c r="B89" s="15"/>
      <c r="C89" s="11"/>
      <c r="D89" s="6"/>
      <c r="E89" s="47"/>
      <c r="F89" s="48"/>
      <c r="G89" s="48"/>
      <c r="H89" s="48"/>
      <c r="I89" s="48"/>
      <c r="J89" s="48"/>
      <c r="K89" s="49"/>
      <c r="L89" s="48"/>
    </row>
    <row r="90" spans="1:12" ht="15" x14ac:dyDescent="0.25">
      <c r="A90" s="23"/>
      <c r="B90" s="15"/>
      <c r="C90" s="11"/>
      <c r="D90" s="6"/>
      <c r="E90" s="47"/>
      <c r="F90" s="48"/>
      <c r="G90" s="48"/>
      <c r="H90" s="48"/>
      <c r="I90" s="48"/>
      <c r="J90" s="48"/>
      <c r="K90" s="49"/>
      <c r="L90" s="48"/>
    </row>
    <row r="91" spans="1:12" ht="15" x14ac:dyDescent="0.25">
      <c r="A91" s="24"/>
      <c r="B91" s="16"/>
      <c r="C91" s="8"/>
      <c r="D91" s="18" t="s">
        <v>39</v>
      </c>
      <c r="E91" s="9"/>
      <c r="F91" s="19">
        <f>SUM(F85:F90)</f>
        <v>0</v>
      </c>
      <c r="G91" s="19">
        <f t="shared" ref="G91:J91" si="44">SUM(G85:G90)</f>
        <v>0</v>
      </c>
      <c r="H91" s="19">
        <f t="shared" si="44"/>
        <v>0</v>
      </c>
      <c r="I91" s="19">
        <f t="shared" si="44"/>
        <v>0</v>
      </c>
      <c r="J91" s="19">
        <f t="shared" si="44"/>
        <v>0</v>
      </c>
      <c r="K91" s="25"/>
      <c r="L91" s="19">
        <f t="shared" ref="L91" ca="1" si="45">SUM(L85:L93)</f>
        <v>0</v>
      </c>
    </row>
    <row r="92" spans="1:12" ht="15.75" thickBot="1" x14ac:dyDescent="0.25">
      <c r="A92" s="29">
        <f>A51</f>
        <v>2</v>
      </c>
      <c r="B92" s="30">
        <f>B51</f>
        <v>7</v>
      </c>
      <c r="C92" s="78" t="s">
        <v>4</v>
      </c>
      <c r="D92" s="79"/>
      <c r="E92" s="31"/>
      <c r="F92" s="32">
        <f>F58+F62+F72+F77+F84+F91</f>
        <v>1436</v>
      </c>
      <c r="G92" s="32">
        <f t="shared" ref="G92:J92" si="46">G58+G62+G72+G77+G84+G91</f>
        <v>39.129999999999995</v>
      </c>
      <c r="H92" s="32">
        <f t="shared" si="46"/>
        <v>45.679999999999993</v>
      </c>
      <c r="I92" s="32">
        <f t="shared" si="46"/>
        <v>322.02999999999997</v>
      </c>
      <c r="J92" s="32">
        <f t="shared" si="46"/>
        <v>1611.8600000000001</v>
      </c>
      <c r="K92" s="33"/>
      <c r="L92" s="32">
        <f t="shared" ref="L92" ca="1" si="47">L58+L62+L72+L77+L84+L91</f>
        <v>0</v>
      </c>
    </row>
    <row r="94" spans="1:12" ht="15" x14ac:dyDescent="0.25">
      <c r="C94" s="80" t="s">
        <v>73</v>
      </c>
      <c r="D94" s="81"/>
      <c r="E94" s="82"/>
      <c r="F94" t="s">
        <v>74</v>
      </c>
      <c r="G94" s="57"/>
      <c r="H94"/>
      <c r="I94"/>
      <c r="J94" t="s">
        <v>75</v>
      </c>
      <c r="K94" s="58"/>
    </row>
    <row r="95" spans="1:12" ht="15.75" thickBot="1" x14ac:dyDescent="0.3">
      <c r="C95"/>
      <c r="D95"/>
      <c r="E95"/>
      <c r="F95"/>
      <c r="G95"/>
      <c r="H95"/>
      <c r="I95"/>
      <c r="J95"/>
      <c r="K95"/>
    </row>
    <row r="96" spans="1:12" ht="15.75" thickBot="1" x14ac:dyDescent="0.3">
      <c r="C96" s="59" t="s">
        <v>76</v>
      </c>
      <c r="D96" s="60" t="s">
        <v>77</v>
      </c>
      <c r="E96" s="60" t="s">
        <v>78</v>
      </c>
      <c r="F96" s="60" t="s">
        <v>79</v>
      </c>
      <c r="G96" s="60" t="s">
        <v>41</v>
      </c>
      <c r="H96" s="60" t="s">
        <v>10</v>
      </c>
      <c r="I96" s="60" t="s">
        <v>1</v>
      </c>
      <c r="J96" s="60" t="s">
        <v>2</v>
      </c>
      <c r="K96" s="61" t="s">
        <v>3</v>
      </c>
    </row>
    <row r="97" spans="3:11" ht="15" x14ac:dyDescent="0.25">
      <c r="C97" s="5" t="s">
        <v>21</v>
      </c>
      <c r="D97" s="46">
        <v>171</v>
      </c>
      <c r="E97" s="44" t="s">
        <v>80</v>
      </c>
      <c r="F97" s="62">
        <v>150</v>
      </c>
      <c r="G97" s="62">
        <v>8.32</v>
      </c>
      <c r="H97" s="62">
        <v>202.45</v>
      </c>
      <c r="I97" s="62">
        <v>6.97</v>
      </c>
      <c r="J97" s="62">
        <v>5.44</v>
      </c>
      <c r="K97" s="62">
        <v>31.47</v>
      </c>
    </row>
    <row r="98" spans="3:11" ht="25.5" x14ac:dyDescent="0.25">
      <c r="C98" s="63" t="s">
        <v>21</v>
      </c>
      <c r="D98" s="49">
        <v>303</v>
      </c>
      <c r="E98" s="47" t="s">
        <v>81</v>
      </c>
      <c r="F98" s="64">
        <v>120</v>
      </c>
      <c r="G98" s="64">
        <v>16.329999999999998</v>
      </c>
      <c r="H98" s="64">
        <v>305.75</v>
      </c>
      <c r="I98" s="64">
        <v>10.35</v>
      </c>
      <c r="J98" s="64">
        <v>22.46</v>
      </c>
      <c r="K98" s="64">
        <v>15.68</v>
      </c>
    </row>
    <row r="99" spans="3:11" ht="15" x14ac:dyDescent="0.25">
      <c r="C99" s="7" t="s">
        <v>22</v>
      </c>
      <c r="D99" s="49">
        <v>349</v>
      </c>
      <c r="E99" s="47" t="s">
        <v>82</v>
      </c>
      <c r="F99" s="64">
        <v>180</v>
      </c>
      <c r="G99" s="64">
        <v>6.62</v>
      </c>
      <c r="H99" s="64">
        <v>77.849999999999994</v>
      </c>
      <c r="I99" s="64">
        <v>0.33</v>
      </c>
      <c r="J99" s="64">
        <v>0.02</v>
      </c>
      <c r="K99" s="64">
        <v>18.829999999999998</v>
      </c>
    </row>
    <row r="100" spans="3:11" ht="15" x14ac:dyDescent="0.25">
      <c r="C100" s="7" t="s">
        <v>23</v>
      </c>
      <c r="D100" s="49" t="s">
        <v>83</v>
      </c>
      <c r="E100" s="47" t="s">
        <v>64</v>
      </c>
      <c r="F100" s="64">
        <v>40</v>
      </c>
      <c r="G100" s="64">
        <v>2.14</v>
      </c>
      <c r="H100" s="64">
        <v>94</v>
      </c>
      <c r="I100" s="64">
        <v>3.16</v>
      </c>
      <c r="J100" s="64">
        <v>0.4</v>
      </c>
      <c r="K100" s="64">
        <v>19.32</v>
      </c>
    </row>
    <row r="101" spans="3:11" ht="15" x14ac:dyDescent="0.25">
      <c r="C101" s="7" t="s">
        <v>24</v>
      </c>
      <c r="D101" s="49">
        <v>338</v>
      </c>
      <c r="E101" s="47" t="s">
        <v>84</v>
      </c>
      <c r="F101" s="64">
        <v>140</v>
      </c>
      <c r="G101" s="64">
        <v>20.69</v>
      </c>
      <c r="H101" s="64">
        <v>65.8</v>
      </c>
      <c r="I101" s="64">
        <v>0.56000000000000005</v>
      </c>
      <c r="J101" s="64">
        <v>0.56000000000000005</v>
      </c>
      <c r="K101" s="64">
        <v>13.72</v>
      </c>
    </row>
    <row r="102" spans="3:11" ht="15" x14ac:dyDescent="0.25">
      <c r="C102" s="63" t="s">
        <v>27</v>
      </c>
      <c r="D102" s="49">
        <v>71</v>
      </c>
      <c r="E102" s="47" t="s">
        <v>88</v>
      </c>
      <c r="F102" s="64">
        <v>20</v>
      </c>
      <c r="G102" s="64">
        <v>6.12</v>
      </c>
      <c r="H102" s="64">
        <v>8</v>
      </c>
      <c r="I102" s="64">
        <v>0.62</v>
      </c>
      <c r="J102" s="64">
        <v>0.04</v>
      </c>
      <c r="K102" s="64">
        <v>1.3</v>
      </c>
    </row>
    <row r="103" spans="3:11" ht="15" x14ac:dyDescent="0.25">
      <c r="C103" s="63" t="s">
        <v>85</v>
      </c>
      <c r="D103" s="49" t="s">
        <v>83</v>
      </c>
      <c r="E103" s="47" t="s">
        <v>86</v>
      </c>
      <c r="F103" s="64">
        <v>30</v>
      </c>
      <c r="G103" s="64">
        <v>10.71</v>
      </c>
      <c r="H103" s="64">
        <v>155</v>
      </c>
      <c r="I103" s="64">
        <v>2</v>
      </c>
      <c r="J103" s="64">
        <v>8.41</v>
      </c>
      <c r="K103" s="64">
        <v>18</v>
      </c>
    </row>
    <row r="104" spans="3:11" ht="15" x14ac:dyDescent="0.25">
      <c r="C104" s="65"/>
      <c r="D104" s="65"/>
      <c r="E104" s="66" t="s">
        <v>87</v>
      </c>
      <c r="F104" s="67">
        <v>680</v>
      </c>
      <c r="G104" s="68">
        <v>70.930000000000007</v>
      </c>
      <c r="H104" s="68">
        <v>908.85</v>
      </c>
      <c r="I104" s="68">
        <v>24</v>
      </c>
      <c r="J104" s="68">
        <v>37.33</v>
      </c>
      <c r="K104" s="69">
        <v>118.32</v>
      </c>
    </row>
    <row r="105" spans="3:11" ht="15.75" thickBot="1" x14ac:dyDescent="0.3">
      <c r="C105" s="70"/>
      <c r="D105" s="70"/>
      <c r="E105" s="71"/>
      <c r="F105" s="72"/>
      <c r="G105" s="73"/>
      <c r="H105" s="72"/>
      <c r="I105" s="72"/>
      <c r="J105" s="72"/>
      <c r="K105" s="74"/>
    </row>
    <row r="131" ht="15.75" customHeight="1" x14ac:dyDescent="0.2"/>
    <row r="173" ht="15.75" customHeight="1" x14ac:dyDescent="0.2"/>
    <row r="215" ht="15.75" customHeight="1" x14ac:dyDescent="0.2"/>
    <row r="257" ht="15.75" customHeight="1" x14ac:dyDescent="0.2"/>
    <row r="299" ht="15.75" customHeight="1" x14ac:dyDescent="0.2"/>
    <row r="326" ht="15.75" customHeight="1" x14ac:dyDescent="0.2"/>
    <row r="341" ht="15.75" customHeight="1" x14ac:dyDescent="0.2"/>
    <row r="349" ht="15.75" customHeight="1" x14ac:dyDescent="0.2"/>
    <row r="383" ht="15.75" customHeight="1" x14ac:dyDescent="0.2"/>
    <row r="391" ht="15.75" customHeight="1" x14ac:dyDescent="0.2"/>
    <row r="425" ht="15.75" customHeight="1" x14ac:dyDescent="0.2"/>
    <row r="433" ht="15.75" customHeight="1" x14ac:dyDescent="0.2"/>
    <row r="467" ht="15.75" customHeight="1" x14ac:dyDescent="0.2"/>
    <row r="475" ht="15.75" customHeight="1" x14ac:dyDescent="0.2"/>
    <row r="509" ht="15.75" customHeight="1" x14ac:dyDescent="0.2"/>
    <row r="517" ht="15.75" customHeight="1" x14ac:dyDescent="0.2"/>
    <row r="551" ht="15.75" customHeight="1" x14ac:dyDescent="0.2"/>
  </sheetData>
  <mergeCells count="8">
    <mergeCell ref="H1:K1"/>
    <mergeCell ref="H2:K2"/>
    <mergeCell ref="C48:D48"/>
    <mergeCell ref="C92:D92"/>
    <mergeCell ref="C94:E94"/>
    <mergeCell ref="C49:E49"/>
    <mergeCell ref="C47:D47"/>
    <mergeCell ref="C1: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User3</cp:lastModifiedBy>
  <dcterms:created xsi:type="dcterms:W3CDTF">2022-05-16T14:23:56Z</dcterms:created>
  <dcterms:modified xsi:type="dcterms:W3CDTF">2025-05-12T06:48:22Z</dcterms:modified>
</cp:coreProperties>
</file>