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5" i="1" l="1"/>
  <c r="J65" i="1"/>
  <c r="I65" i="1"/>
  <c r="H65" i="1"/>
  <c r="G65" i="1"/>
  <c r="F65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109" i="1" l="1"/>
  <c r="A109" i="1"/>
  <c r="J108" i="1"/>
  <c r="I108" i="1"/>
  <c r="H108" i="1"/>
  <c r="G108" i="1"/>
  <c r="F108" i="1"/>
  <c r="B102" i="1"/>
  <c r="A102" i="1"/>
  <c r="J101" i="1"/>
  <c r="I101" i="1"/>
  <c r="H101" i="1"/>
  <c r="G101" i="1"/>
  <c r="F101" i="1"/>
  <c r="B95" i="1"/>
  <c r="A95" i="1"/>
  <c r="J94" i="1"/>
  <c r="I94" i="1"/>
  <c r="H94" i="1"/>
  <c r="G94" i="1"/>
  <c r="F94" i="1"/>
  <c r="B90" i="1"/>
  <c r="A90" i="1"/>
  <c r="J89" i="1"/>
  <c r="I89" i="1"/>
  <c r="H89" i="1"/>
  <c r="G89" i="1"/>
  <c r="F89" i="1"/>
  <c r="B80" i="1"/>
  <c r="A80" i="1"/>
  <c r="J79" i="1"/>
  <c r="I79" i="1"/>
  <c r="H79" i="1"/>
  <c r="G79" i="1"/>
  <c r="F79" i="1"/>
  <c r="B76" i="1"/>
  <c r="A76" i="1"/>
  <c r="L75" i="1"/>
  <c r="J75" i="1"/>
  <c r="J109" i="1" s="1"/>
  <c r="I75" i="1"/>
  <c r="I109" i="1" s="1"/>
  <c r="H75" i="1"/>
  <c r="H109" i="1" s="1"/>
  <c r="G75" i="1"/>
  <c r="G109" i="1" s="1"/>
  <c r="F75" i="1"/>
  <c r="F109" i="1" s="1"/>
  <c r="B66" i="1" l="1"/>
  <c r="A66" i="1"/>
  <c r="B56" i="1"/>
  <c r="A56" i="1"/>
  <c r="A28" i="1" l="1"/>
  <c r="B28" i="1"/>
  <c r="F32" i="1"/>
  <c r="G32" i="1"/>
  <c r="H32" i="1"/>
  <c r="I32" i="1"/>
  <c r="J32" i="1"/>
  <c r="A33" i="1"/>
  <c r="B33" i="1"/>
  <c r="F39" i="1"/>
  <c r="G39" i="1"/>
  <c r="H39" i="1"/>
  <c r="I39" i="1"/>
  <c r="J39" i="1"/>
  <c r="A40" i="1"/>
  <c r="B40" i="1"/>
  <c r="F43" i="1"/>
  <c r="G43" i="1"/>
  <c r="H43" i="1"/>
  <c r="I43" i="1"/>
  <c r="J43" i="1"/>
  <c r="B44" i="1" l="1"/>
  <c r="A44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4" i="1" l="1"/>
  <c r="I44" i="1"/>
  <c r="H44" i="1"/>
  <c r="G44" i="1"/>
  <c r="F44" i="1"/>
  <c r="H45" i="1" l="1"/>
  <c r="G45" i="1"/>
  <c r="J45" i="1"/>
  <c r="I45" i="1"/>
  <c r="F45" i="1"/>
  <c r="L109" i="1"/>
  <c r="L79" i="1"/>
  <c r="L45" i="1"/>
  <c r="L101" i="1"/>
  <c r="L32" i="1"/>
  <c r="L27" i="1"/>
  <c r="L43" i="1"/>
  <c r="L94" i="1"/>
  <c r="L89" i="1"/>
  <c r="L17" i="1"/>
  <c r="L44" i="1"/>
  <c r="L108" i="1"/>
  <c r="L39" i="1"/>
</calcChain>
</file>

<file path=xl/sharedStrings.xml><?xml version="1.0" encoding="utf-8"?>
<sst xmlns="http://schemas.openxmlformats.org/spreadsheetml/2006/main" count="159" uniqueCount="81">
  <si>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</si>
  <si>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</si>
  <si>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</si>
  <si>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</si>
  <si>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</si>
  <si>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</si>
  <si>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</si>
  <si>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</si>
  <si>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</si>
  <si>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</si>
  <si>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</si>
  <si>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</si>
  <si>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</si>
  <si>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</si>
  <si>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</si>
  <si>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</si>
  <si>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</si>
  <si>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</si>
  <si>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</si>
  <si>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</si>
  <si>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</si>
  <si>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</si>
  <si>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</si>
  <si>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</si>
  <si>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</si>
  <si>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</si>
  <si>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</si>
  <si>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</si>
  <si>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</si>
  <si>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</si>
  <si>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</si>
  <si>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</si>
  <si>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</si>
  <si>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</si>
  <si>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</si>
  <si>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</si>
  <si>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</si>
  <si>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</si>
  <si>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</si>
  <si>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</si>
  <si>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</si>
  <si>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</si>
  <si>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</si>
  <si>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</si>
  <si>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</si>
  <si>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</si>
  <si>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</si>
  <si>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</si>
  <si>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</si>
  <si>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</si>
  <si>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</si>
  <si>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</si>
  <si>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</si>
  <si>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</si>
  <si>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</si>
  <si>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</si>
  <si>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</si>
  <si>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</si>
  <si>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</si>
  <si>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</si>
  <si>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рисовая рассыпчатая  с маслом слив.</t>
  </si>
  <si>
    <t>"Оськинская ООШ"</t>
  </si>
  <si>
    <t>Запеканка творожно-манная со сгущенным молоком 120/30</t>
  </si>
  <si>
    <t>Кисель из концентратов</t>
  </si>
  <si>
    <t>Фрукт (банан)</t>
  </si>
  <si>
    <t>ПР</t>
  </si>
  <si>
    <t>Макароны отварные</t>
  </si>
  <si>
    <t>"Колесниковская ООШ"</t>
  </si>
  <si>
    <t>Омлет натуральный</t>
  </si>
  <si>
    <t>овощи</t>
  </si>
  <si>
    <t>Огурцы консервированные</t>
  </si>
  <si>
    <t>Кисель из концентрата</t>
  </si>
  <si>
    <t>Хлеб пшеничный</t>
  </si>
  <si>
    <t>Йогурты</t>
  </si>
  <si>
    <t>Суп картофельный с бобовыми на курином бульоне</t>
  </si>
  <si>
    <t>Чай сладкий</t>
  </si>
  <si>
    <t>Печенье</t>
  </si>
  <si>
    <t>Гуляш из мяса свинины</t>
  </si>
  <si>
    <t>Компот из сухих фруктов 180/10</t>
  </si>
  <si>
    <t>Нарезка из свежей капусты</t>
  </si>
  <si>
    <t>Щи с курицей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</si>
</sst>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workbookViewId="0">
      <pane xSplit="4" ySplit="5" topLeftCell="E8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52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4</v>
      </c>
      <c r="J3" s="48">
        <v>2025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ca="1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4"/>
      <c r="B43" s="16"/>
      <c r="C43" s="8"/>
      <c r="D43" s="18" t="s">
        <v>39</v>
      </c>
      <c r="E43" s="9"/>
      <c r="F43" s="19">
        <f>SUM(F40:F42)</f>
        <v>0</v>
      </c>
      <c r="G43" s="19">
        <f>SUM(G40:G42)</f>
        <v>0</v>
      </c>
      <c r="H43" s="19">
        <f>SUM(H40:H42)</f>
        <v>0</v>
      </c>
      <c r="I43" s="19">
        <f>SUM(I40:I42)</f>
        <v>0</v>
      </c>
      <c r="J43" s="19">
        <f>SUM(J40:J42)</f>
        <v>0</v>
      </c>
      <c r="K43" s="25"/>
      <c r="L43" s="19">
        <f ca="1">SUM(L40:L44)</f>
        <v>0</v>
      </c>
    </row>
    <row r="44" spans="1:12" ht="15.75" customHeight="1" thickBot="1" x14ac:dyDescent="0.25">
      <c r="A44" s="29">
        <f>A6</f>
        <v>1</v>
      </c>
      <c r="B44" s="30">
        <f>B6</f>
        <v>3</v>
      </c>
      <c r="C44" s="65" t="s">
        <v>4</v>
      </c>
      <c r="D44" s="66"/>
      <c r="E44" s="31"/>
      <c r="F44" s="32">
        <f>F13+F17+F27+F32+F39+F43</f>
        <v>850</v>
      </c>
      <c r="G44" s="32">
        <f>G13+G17+G27+G32+G39+G43</f>
        <v>54.14</v>
      </c>
      <c r="H44" s="32">
        <f>H13+H17+H27+H32+H39+H43</f>
        <v>59.71</v>
      </c>
      <c r="I44" s="32">
        <f>I13+I17+I27+I32+I39+I43</f>
        <v>257.55</v>
      </c>
      <c r="J44" s="32">
        <f>J13+J17+J27+J32+J39+J43</f>
        <v>2246.46</v>
      </c>
      <c r="K44" s="33"/>
      <c r="L44" s="32">
        <f ca="1">L13+L17+L27+L32+L39+L43</f>
        <v>0</v>
      </c>
    </row>
    <row r="45" spans="1:12" ht="13.5" thickBot="1" x14ac:dyDescent="0.25">
      <c r="A45" s="27"/>
      <c r="B45" s="28"/>
      <c r="C45" s="70" t="s">
        <v>5</v>
      </c>
      <c r="D45" s="70"/>
      <c r="E45" s="70"/>
      <c r="F45" s="34" t="e">
        <f>(#REF!+#REF!+F44+#REF!+#REF!+#REF!+#REF!+#REF!+#REF!+#REF!+#REF!+#REF!+#REF!+#REF!)/(IF(#REF!=0,0,1)+IF(#REF!=0,0,1)+IF(F44=0,0,1)+IF(#REF!=0,0,1)+IF(#REF!=0,0,1)+IF(#REF!=0,0,1)+IF(#REF!=0,0,1)+IF(#REF!=0,0,1)+IF(#REF!=0,0,1)+IF(#REF!=0,0,1)+IF(#REF!=0,0,1)+IF(#REF!=0,0,1)+IF(#REF!=0,0,1)+IF(#REF!=0,0,1))</f>
        <v>#REF!</v>
      </c>
      <c r="G45" s="34" t="e">
        <f>(#REF!+#REF!+G44+#REF!+#REF!+#REF!+#REF!+#REF!+#REF!+#REF!+#REF!+#REF!+#REF!+#REF!)/(IF(#REF!=0,0,1)+IF(#REF!=0,0,1)+IF(G44=0,0,1)+IF(#REF!=0,0,1)+IF(#REF!=0,0,1)+IF(#REF!=0,0,1)+IF(#REF!=0,0,1)+IF(#REF!=0,0,1)+IF(#REF!=0,0,1)+IF(#REF!=0,0,1)+IF(#REF!=0,0,1)+IF(#REF!=0,0,1)+IF(#REF!=0,0,1)+IF(#REF!=0,0,1))</f>
        <v>#REF!</v>
      </c>
      <c r="H45" s="34" t="e">
        <f>(#REF!+#REF!+H44+#REF!+#REF!+#REF!+#REF!+#REF!+#REF!+#REF!+#REF!+#REF!+#REF!+#REF!)/(IF(#REF!=0,0,1)+IF(#REF!=0,0,1)+IF(H44=0,0,1)+IF(#REF!=0,0,1)+IF(#REF!=0,0,1)+IF(#REF!=0,0,1)+IF(#REF!=0,0,1)+IF(#REF!=0,0,1)+IF(#REF!=0,0,1)+IF(#REF!=0,0,1)+IF(#REF!=0,0,1)+IF(#REF!=0,0,1)+IF(#REF!=0,0,1)+IF(#REF!=0,0,1))</f>
        <v>#REF!</v>
      </c>
      <c r="I45" s="34" t="e">
        <f>(#REF!+#REF!+I44+#REF!+#REF!+#REF!+#REF!+#REF!+#REF!+#REF!+#REF!+#REF!+#REF!+#REF!)/(IF(#REF!=0,0,1)+IF(#REF!=0,0,1)+IF(I44=0,0,1)+IF(#REF!=0,0,1)+IF(#REF!=0,0,1)+IF(#REF!=0,0,1)+IF(#REF!=0,0,1)+IF(#REF!=0,0,1)+IF(#REF!=0,0,1)+IF(#REF!=0,0,1)+IF(#REF!=0,0,1)+IF(#REF!=0,0,1)+IF(#REF!=0,0,1)+IF(#REF!=0,0,1))</f>
        <v>#REF!</v>
      </c>
      <c r="J45" s="34" t="e">
        <f>(#REF!+#REF!+J44+#REF!+#REF!+#REF!+#REF!+#REF!+#REF!+#REF!+#REF!+#REF!+#REF!+#REF!)/(IF(#REF!=0,0,1)+IF(#REF!=0,0,1)+IF(J44=0,0,1)+IF(#REF!=0,0,1)+IF(#REF!=0,0,1)+IF(#REF!=0,0,1)+IF(#REF!=0,0,1)+IF(#REF!=0,0,1)+IF(#REF!=0,0,1)+IF(#REF!=0,0,1)+IF(#REF!=0,0,1)+IF(#REF!=0,0,1)+IF(#REF!=0,0,1)+IF(#REF!=0,0,1))</f>
        <v>#REF!</v>
      </c>
      <c r="K45" s="34"/>
      <c r="L45" s="34" t="e">
        <f ca="1">(#REF!+#REF!+L44+#REF!+#REF!+#REF!+#REF!+#REF!+#REF!+#REF!+#REF!+#REF!+#REF!+#REF!)/(IF(#REF!=0,0,1)+IF(#REF!=0,0,1)+IF(L44=0,0,1)+IF(#REF!=0,0,1)+IF(#REF!=0,0,1)+IF(#REF!=0,0,1)+IF(#REF!=0,0,1)+IF(#REF!=0,0,1)+IF(#REF!=0,0,1)+IF(#REF!=0,0,1)+IF(#REF!=0,0,1)+IF(#REF!=0,0,1)+IF(#REF!=0,0,1)+IF(#REF!=0,0,1))</f>
        <v>#DIV/0!</v>
      </c>
    </row>
    <row r="47" spans="1:12" ht="13.5" thickBot="1" x14ac:dyDescent="0.25">
      <c r="C47" s="1" t="s">
        <v>61</v>
      </c>
    </row>
    <row r="48" spans="1:12" ht="15" x14ac:dyDescent="0.25">
      <c r="A48" s="51">
        <v>2</v>
      </c>
      <c r="B48" s="52">
        <v>3</v>
      </c>
      <c r="C48" s="22" t="s">
        <v>20</v>
      </c>
      <c r="D48" s="5" t="s">
        <v>21</v>
      </c>
      <c r="E48" s="42" t="s">
        <v>66</v>
      </c>
      <c r="F48" s="43">
        <v>150</v>
      </c>
      <c r="G48" s="43">
        <v>5.76</v>
      </c>
      <c r="H48" s="43">
        <v>4.3</v>
      </c>
      <c r="I48" s="43">
        <v>36.729999999999997</v>
      </c>
      <c r="J48" s="43">
        <v>208.81</v>
      </c>
      <c r="K48" s="44">
        <v>202</v>
      </c>
      <c r="L48" s="43">
        <v>6.57</v>
      </c>
    </row>
    <row r="49" spans="1:12" ht="15" x14ac:dyDescent="0.25">
      <c r="A49" s="53"/>
      <c r="B49" s="54"/>
      <c r="C49" s="11"/>
      <c r="D49" s="62" t="s">
        <v>21</v>
      </c>
      <c r="E49" s="42" t="s">
        <v>77</v>
      </c>
      <c r="F49" s="43">
        <v>100</v>
      </c>
      <c r="G49" s="43">
        <v>16.47</v>
      </c>
      <c r="H49" s="43">
        <v>13.96</v>
      </c>
      <c r="I49" s="43">
        <v>3.34</v>
      </c>
      <c r="J49" s="43">
        <v>204.89</v>
      </c>
      <c r="K49" s="44">
        <v>260</v>
      </c>
      <c r="L49" s="43">
        <v>18.05</v>
      </c>
    </row>
    <row r="50" spans="1:12" ht="15" x14ac:dyDescent="0.25">
      <c r="A50" s="53"/>
      <c r="B50" s="54"/>
      <c r="C50" s="11"/>
      <c r="D50" s="7" t="s">
        <v>22</v>
      </c>
      <c r="E50" s="42" t="s">
        <v>78</v>
      </c>
      <c r="F50" s="43">
        <v>180</v>
      </c>
      <c r="G50" s="43">
        <v>0.33</v>
      </c>
      <c r="H50" s="43">
        <v>0.02</v>
      </c>
      <c r="I50" s="43">
        <v>18.829999999999998</v>
      </c>
      <c r="J50" s="43">
        <v>77.849999999999994</v>
      </c>
      <c r="K50" s="44">
        <v>349</v>
      </c>
      <c r="L50" s="43">
        <v>6.62</v>
      </c>
    </row>
    <row r="51" spans="1:12" ht="15" x14ac:dyDescent="0.25">
      <c r="A51" s="53"/>
      <c r="B51" s="54"/>
      <c r="C51" s="11"/>
      <c r="D51" s="7" t="s">
        <v>23</v>
      </c>
      <c r="E51" s="42" t="s">
        <v>72</v>
      </c>
      <c r="F51" s="43">
        <v>40</v>
      </c>
      <c r="G51" s="43">
        <v>3.16</v>
      </c>
      <c r="H51" s="43">
        <v>0.4</v>
      </c>
      <c r="I51" s="43">
        <v>19.32</v>
      </c>
      <c r="J51" s="43">
        <v>94</v>
      </c>
      <c r="K51" s="44" t="s">
        <v>65</v>
      </c>
      <c r="L51" s="43">
        <v>2.14</v>
      </c>
    </row>
    <row r="52" spans="1:12" ht="15" x14ac:dyDescent="0.25">
      <c r="A52" s="53"/>
      <c r="B52" s="54"/>
      <c r="C52" s="11"/>
      <c r="D52" s="7" t="s">
        <v>24</v>
      </c>
      <c r="E52" s="42" t="s">
        <v>64</v>
      </c>
      <c r="F52" s="43">
        <v>140</v>
      </c>
      <c r="G52" s="43">
        <v>1.5</v>
      </c>
      <c r="H52" s="43">
        <v>0.5</v>
      </c>
      <c r="I52" s="43">
        <v>21</v>
      </c>
      <c r="J52" s="43">
        <v>96</v>
      </c>
      <c r="K52" s="44">
        <v>386</v>
      </c>
      <c r="L52" s="43">
        <v>20.72</v>
      </c>
    </row>
    <row r="53" spans="1:12" ht="15" x14ac:dyDescent="0.25">
      <c r="A53" s="53"/>
      <c r="B53" s="54"/>
      <c r="C53" s="11"/>
      <c r="D53" s="62" t="s">
        <v>27</v>
      </c>
      <c r="E53" s="42" t="s">
        <v>79</v>
      </c>
      <c r="F53" s="43">
        <v>60</v>
      </c>
      <c r="G53" s="43">
        <v>1.04</v>
      </c>
      <c r="H53" s="43">
        <v>5.0999999999999996</v>
      </c>
      <c r="I53" s="43">
        <v>3.24</v>
      </c>
      <c r="J53" s="43">
        <v>63.36</v>
      </c>
      <c r="K53" s="44">
        <v>45</v>
      </c>
      <c r="L53" s="43">
        <v>5.84</v>
      </c>
    </row>
    <row r="54" spans="1:12" ht="15" x14ac:dyDescent="0.25">
      <c r="A54" s="53"/>
      <c r="B54" s="54"/>
      <c r="C54" s="11"/>
      <c r="D54" s="62" t="s">
        <v>48</v>
      </c>
      <c r="E54" s="42" t="s">
        <v>76</v>
      </c>
      <c r="F54" s="43">
        <v>30</v>
      </c>
      <c r="G54" s="43">
        <v>2.25</v>
      </c>
      <c r="H54" s="43">
        <v>2.94</v>
      </c>
      <c r="I54" s="43">
        <v>22.2</v>
      </c>
      <c r="J54" s="43">
        <v>125.1</v>
      </c>
      <c r="K54" s="44" t="s">
        <v>65</v>
      </c>
      <c r="L54" s="43">
        <v>10.99</v>
      </c>
    </row>
    <row r="55" spans="1:12" ht="15" x14ac:dyDescent="0.25">
      <c r="A55" s="56"/>
      <c r="B55" s="57"/>
      <c r="C55" s="8"/>
      <c r="D55" s="17" t="s">
        <v>39</v>
      </c>
      <c r="E55" s="9"/>
      <c r="F55" s="19">
        <f>SUM(F48:F54)</f>
        <v>700</v>
      </c>
      <c r="G55" s="19">
        <f t="shared" ref="G55:L55" si="24">SUM(G48:G54)</f>
        <v>30.509999999999994</v>
      </c>
      <c r="H55" s="19">
        <f t="shared" si="24"/>
        <v>27.220000000000002</v>
      </c>
      <c r="I55" s="19">
        <f t="shared" si="24"/>
        <v>124.66</v>
      </c>
      <c r="J55" s="19">
        <f t="shared" si="24"/>
        <v>870.01</v>
      </c>
      <c r="K55" s="25"/>
      <c r="L55" s="19">
        <f t="shared" si="24"/>
        <v>70.929999999999993</v>
      </c>
    </row>
    <row r="56" spans="1:12" ht="15" x14ac:dyDescent="0.25">
      <c r="A56" s="58">
        <f>A48</f>
        <v>2</v>
      </c>
      <c r="B56" s="59">
        <f>B48</f>
        <v>3</v>
      </c>
      <c r="C56" s="10" t="s">
        <v>26</v>
      </c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53"/>
      <c r="B57" s="54"/>
      <c r="C57" s="11"/>
      <c r="D57" s="7" t="s">
        <v>28</v>
      </c>
      <c r="E57" s="42" t="s">
        <v>80</v>
      </c>
      <c r="F57" s="43">
        <v>200</v>
      </c>
      <c r="G57" s="43">
        <v>1.71</v>
      </c>
      <c r="H57" s="43">
        <v>5.7</v>
      </c>
      <c r="I57" s="43">
        <v>7.62</v>
      </c>
      <c r="J57" s="43">
        <v>89.15</v>
      </c>
      <c r="K57" s="44">
        <v>88</v>
      </c>
      <c r="L57" s="43">
        <v>11.57</v>
      </c>
    </row>
    <row r="58" spans="1:12" ht="25.5" x14ac:dyDescent="0.25">
      <c r="A58" s="53"/>
      <c r="B58" s="54"/>
      <c r="C58" s="11"/>
      <c r="D58" s="7" t="s">
        <v>29</v>
      </c>
      <c r="E58" s="42" t="s">
        <v>62</v>
      </c>
      <c r="F58" s="43">
        <v>150</v>
      </c>
      <c r="G58" s="43">
        <v>18.920000000000002</v>
      </c>
      <c r="H58" s="43">
        <v>12.7</v>
      </c>
      <c r="I58" s="43">
        <v>28.64</v>
      </c>
      <c r="J58" s="43">
        <v>309.07</v>
      </c>
      <c r="K58" s="44">
        <v>223</v>
      </c>
      <c r="L58" s="63">
        <v>18.850000000000001</v>
      </c>
    </row>
    <row r="59" spans="1:12" ht="15" x14ac:dyDescent="0.25">
      <c r="A59" s="53"/>
      <c r="B59" s="54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53"/>
      <c r="B60" s="54"/>
      <c r="C60" s="11"/>
      <c r="D60" s="7" t="s">
        <v>31</v>
      </c>
      <c r="E60" s="42" t="s">
        <v>63</v>
      </c>
      <c r="F60" s="43">
        <v>180</v>
      </c>
      <c r="G60" s="43">
        <v>0.4</v>
      </c>
      <c r="H60" s="43">
        <v>0.02</v>
      </c>
      <c r="I60" s="43">
        <v>25.27</v>
      </c>
      <c r="J60" s="43">
        <v>102.71</v>
      </c>
      <c r="K60" s="44">
        <v>395</v>
      </c>
      <c r="L60" s="43">
        <v>5.94</v>
      </c>
    </row>
    <row r="61" spans="1:12" ht="15" x14ac:dyDescent="0.25">
      <c r="A61" s="53"/>
      <c r="B61" s="54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53"/>
      <c r="B62" s="54"/>
      <c r="C62" s="11"/>
      <c r="D62" s="7" t="s">
        <v>33</v>
      </c>
      <c r="E62" s="42" t="s">
        <v>47</v>
      </c>
      <c r="F62" s="43">
        <v>40</v>
      </c>
      <c r="G62" s="43">
        <v>1.96</v>
      </c>
      <c r="H62" s="43">
        <v>0.4</v>
      </c>
      <c r="I62" s="43">
        <v>17.920000000000002</v>
      </c>
      <c r="J62" s="43">
        <v>84</v>
      </c>
      <c r="K62" s="44" t="s">
        <v>65</v>
      </c>
      <c r="L62" s="43">
        <v>2.14</v>
      </c>
    </row>
    <row r="63" spans="1:12" ht="15" x14ac:dyDescent="0.25">
      <c r="A63" s="53"/>
      <c r="B63" s="54"/>
      <c r="C63" s="11"/>
      <c r="D63" s="62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3"/>
      <c r="B64" s="54"/>
      <c r="C64" s="11"/>
      <c r="D64" s="55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56"/>
      <c r="B65" s="57"/>
      <c r="C65" s="8"/>
      <c r="D65" s="17" t="s">
        <v>39</v>
      </c>
      <c r="E65" s="9"/>
      <c r="F65" s="19">
        <f>SUM(F56:F64)</f>
        <v>570</v>
      </c>
      <c r="G65" s="19">
        <f t="shared" ref="G65:L65" si="25">SUM(G56:G64)</f>
        <v>22.990000000000002</v>
      </c>
      <c r="H65" s="19">
        <f t="shared" si="25"/>
        <v>18.819999999999997</v>
      </c>
      <c r="I65" s="19">
        <f t="shared" si="25"/>
        <v>79.45</v>
      </c>
      <c r="J65" s="19">
        <f t="shared" si="25"/>
        <v>584.93000000000006</v>
      </c>
      <c r="K65" s="25"/>
      <c r="L65" s="64">
        <f t="shared" si="25"/>
        <v>38.5</v>
      </c>
    </row>
    <row r="66" spans="1:12" ht="15.75" customHeight="1" thickBot="1" x14ac:dyDescent="0.25">
      <c r="A66" s="60">
        <f>A48</f>
        <v>2</v>
      </c>
      <c r="B66" s="61">
        <f>B48</f>
        <v>3</v>
      </c>
      <c r="C66" s="65" t="s">
        <v>4</v>
      </c>
      <c r="D66" s="66"/>
      <c r="E66" s="31"/>
      <c r="F66" s="32">
        <f>F55+F65</f>
        <v>1270</v>
      </c>
      <c r="G66" s="32">
        <f t="shared" ref="G66:L66" si="26">G55+G65</f>
        <v>53.5</v>
      </c>
      <c r="H66" s="32">
        <f t="shared" si="26"/>
        <v>46.04</v>
      </c>
      <c r="I66" s="32">
        <f t="shared" si="26"/>
        <v>204.11</v>
      </c>
      <c r="J66" s="32">
        <f t="shared" si="26"/>
        <v>1454.94</v>
      </c>
      <c r="K66" s="32"/>
      <c r="L66" s="32">
        <f t="shared" si="26"/>
        <v>109.42999999999999</v>
      </c>
    </row>
    <row r="67" spans="1:12" ht="13.5" thickBot="1" x14ac:dyDescent="0.25">
      <c r="C67" s="1" t="s">
        <v>67</v>
      </c>
    </row>
    <row r="68" spans="1:12" ht="15" x14ac:dyDescent="0.25">
      <c r="A68" s="20">
        <v>1</v>
      </c>
      <c r="B68" s="21">
        <v>3</v>
      </c>
      <c r="C68" s="22" t="s">
        <v>20</v>
      </c>
      <c r="D68" s="5" t="s">
        <v>21</v>
      </c>
      <c r="E68" s="39" t="s">
        <v>68</v>
      </c>
      <c r="F68" s="40">
        <v>140</v>
      </c>
      <c r="G68" s="40">
        <v>15.14</v>
      </c>
      <c r="H68" s="40">
        <v>16.89</v>
      </c>
      <c r="I68" s="40">
        <v>2.7</v>
      </c>
      <c r="J68" s="40">
        <v>223.53</v>
      </c>
      <c r="K68" s="41">
        <v>16</v>
      </c>
      <c r="L68" s="40">
        <v>18.61</v>
      </c>
    </row>
    <row r="69" spans="1:12" ht="15" x14ac:dyDescent="0.25">
      <c r="A69" s="23"/>
      <c r="B69" s="15"/>
      <c r="C69" s="11"/>
      <c r="D69" s="6" t="s">
        <v>69</v>
      </c>
      <c r="E69" s="42" t="s">
        <v>70</v>
      </c>
      <c r="F69" s="43">
        <v>60</v>
      </c>
      <c r="G69" s="43">
        <v>0.12</v>
      </c>
      <c r="H69" s="43">
        <v>0.06</v>
      </c>
      <c r="I69" s="43">
        <v>1.02</v>
      </c>
      <c r="J69" s="43">
        <v>6</v>
      </c>
      <c r="K69" s="44"/>
      <c r="L69" s="43">
        <v>4.74</v>
      </c>
    </row>
    <row r="70" spans="1:12" ht="15" x14ac:dyDescent="0.25">
      <c r="A70" s="23"/>
      <c r="B70" s="15"/>
      <c r="C70" s="11"/>
      <c r="D70" s="7" t="s">
        <v>22</v>
      </c>
      <c r="E70" s="42" t="s">
        <v>71</v>
      </c>
      <c r="F70" s="43">
        <v>200</v>
      </c>
      <c r="G70" s="43">
        <v>0.1</v>
      </c>
      <c r="H70" s="43"/>
      <c r="I70" s="43">
        <v>29.2</v>
      </c>
      <c r="J70" s="43">
        <v>110.4</v>
      </c>
      <c r="K70" s="44">
        <v>25</v>
      </c>
      <c r="L70" s="43">
        <v>5.03</v>
      </c>
    </row>
    <row r="71" spans="1:12" ht="15" x14ac:dyDescent="0.25">
      <c r="A71" s="23"/>
      <c r="B71" s="15"/>
      <c r="C71" s="11"/>
      <c r="D71" s="7" t="s">
        <v>23</v>
      </c>
      <c r="E71" s="42" t="s">
        <v>47</v>
      </c>
      <c r="F71" s="43">
        <v>39</v>
      </c>
      <c r="G71" s="43">
        <v>4.34</v>
      </c>
      <c r="H71" s="43">
        <v>0.7</v>
      </c>
      <c r="I71" s="43">
        <v>33.700000000000003</v>
      </c>
      <c r="J71" s="43">
        <v>143.02000000000001</v>
      </c>
      <c r="K71" s="44"/>
      <c r="L71" s="43">
        <v>3.24</v>
      </c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 t="s">
        <v>23</v>
      </c>
      <c r="E73" s="42" t="s">
        <v>72</v>
      </c>
      <c r="F73" s="43">
        <v>38</v>
      </c>
      <c r="G73" s="43">
        <v>3</v>
      </c>
      <c r="H73" s="43">
        <v>0.38</v>
      </c>
      <c r="I73" s="43">
        <v>18.399999999999999</v>
      </c>
      <c r="J73" s="43">
        <v>89.06</v>
      </c>
      <c r="K73" s="44"/>
      <c r="L73" s="43">
        <v>3.42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6"/>
      <c r="C75" s="8"/>
      <c r="D75" s="17" t="s">
        <v>39</v>
      </c>
      <c r="E75" s="9"/>
      <c r="F75" s="19">
        <f>SUM(F68:F74)</f>
        <v>477</v>
      </c>
      <c r="G75" s="19">
        <f t="shared" ref="G75:J75" si="27">SUM(G68:G74)</f>
        <v>22.7</v>
      </c>
      <c r="H75" s="19">
        <f t="shared" si="27"/>
        <v>18.029999999999998</v>
      </c>
      <c r="I75" s="19">
        <f t="shared" si="27"/>
        <v>85.02000000000001</v>
      </c>
      <c r="J75" s="19">
        <f t="shared" si="27"/>
        <v>572.01</v>
      </c>
      <c r="K75" s="25"/>
      <c r="L75" s="19">
        <f t="shared" ref="L75" si="28">SUM(L68:L74)</f>
        <v>35.040000000000006</v>
      </c>
    </row>
    <row r="76" spans="1:12" ht="15" x14ac:dyDescent="0.25">
      <c r="A76" s="26">
        <f>A68</f>
        <v>1</v>
      </c>
      <c r="B76" s="14">
        <f>B68</f>
        <v>3</v>
      </c>
      <c r="C76" s="10" t="s">
        <v>25</v>
      </c>
      <c r="D76" s="12" t="s">
        <v>24</v>
      </c>
      <c r="E76" s="42" t="s">
        <v>51</v>
      </c>
      <c r="F76" s="43">
        <v>100</v>
      </c>
      <c r="G76" s="43">
        <v>0.75</v>
      </c>
      <c r="H76" s="43"/>
      <c r="I76" s="43">
        <v>17.28</v>
      </c>
      <c r="J76" s="43">
        <v>47</v>
      </c>
      <c r="K76" s="44"/>
      <c r="L76" s="43">
        <v>11</v>
      </c>
    </row>
    <row r="77" spans="1:12" ht="15" x14ac:dyDescent="0.25">
      <c r="A77" s="23"/>
      <c r="B77" s="15"/>
      <c r="C77" s="11"/>
      <c r="D77" s="6"/>
      <c r="E77" s="42" t="s">
        <v>73</v>
      </c>
      <c r="F77" s="43">
        <v>100</v>
      </c>
      <c r="G77" s="43">
        <v>5</v>
      </c>
      <c r="H77" s="43">
        <v>5.86</v>
      </c>
      <c r="I77" s="43">
        <v>22.58</v>
      </c>
      <c r="J77" s="43">
        <v>79</v>
      </c>
      <c r="K77" s="44"/>
      <c r="L77" s="43">
        <v>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6"/>
      <c r="C79" s="8"/>
      <c r="D79" s="17" t="s">
        <v>39</v>
      </c>
      <c r="E79" s="9"/>
      <c r="F79" s="19">
        <f>SUM(F76:F78)</f>
        <v>200</v>
      </c>
      <c r="G79" s="19">
        <f t="shared" ref="G79:J79" si="29">SUM(G76:G78)</f>
        <v>5.75</v>
      </c>
      <c r="H79" s="19">
        <f t="shared" si="29"/>
        <v>5.86</v>
      </c>
      <c r="I79" s="19">
        <f t="shared" si="29"/>
        <v>39.86</v>
      </c>
      <c r="J79" s="19">
        <f t="shared" si="29"/>
        <v>126</v>
      </c>
      <c r="K79" s="25"/>
      <c r="L79" s="19">
        <f t="shared" ref="L79" ca="1" si="30">SUM(L76:L84)</f>
        <v>0</v>
      </c>
    </row>
    <row r="80" spans="1:12" ht="15" x14ac:dyDescent="0.25">
      <c r="A80" s="26">
        <f>A68</f>
        <v>1</v>
      </c>
      <c r="B80" s="14">
        <f>B68</f>
        <v>3</v>
      </c>
      <c r="C80" s="10" t="s">
        <v>26</v>
      </c>
      <c r="D80" s="7" t="s">
        <v>27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28</v>
      </c>
      <c r="E81" s="42" t="s">
        <v>74</v>
      </c>
      <c r="F81" s="43">
        <v>250</v>
      </c>
      <c r="G81" s="43">
        <v>5.49</v>
      </c>
      <c r="H81" s="43">
        <v>5.28</v>
      </c>
      <c r="I81" s="43">
        <v>16.329999999999998</v>
      </c>
      <c r="J81" s="43">
        <v>134.75</v>
      </c>
      <c r="K81" s="44">
        <v>33</v>
      </c>
      <c r="L81" s="43">
        <v>9.0500000000000007</v>
      </c>
    </row>
    <row r="82" spans="1:12" ht="15" x14ac:dyDescent="0.25">
      <c r="A82" s="23"/>
      <c r="B82" s="15"/>
      <c r="C82" s="11"/>
      <c r="D82" s="7" t="s">
        <v>29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30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31</v>
      </c>
      <c r="E84" s="42" t="s">
        <v>75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8</v>
      </c>
      <c r="L84" s="43">
        <v>1.08</v>
      </c>
    </row>
    <row r="85" spans="1:12" ht="15" x14ac:dyDescent="0.25">
      <c r="A85" s="23"/>
      <c r="B85" s="15"/>
      <c r="C85" s="11"/>
      <c r="D85" s="7" t="s">
        <v>32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33</v>
      </c>
      <c r="E86" s="42" t="s">
        <v>47</v>
      </c>
      <c r="F86" s="43">
        <v>39</v>
      </c>
      <c r="G86" s="43">
        <v>4.34</v>
      </c>
      <c r="H86" s="43">
        <v>0.7</v>
      </c>
      <c r="I86" s="43">
        <v>33.700000000000003</v>
      </c>
      <c r="J86" s="43">
        <v>143.02000000000001</v>
      </c>
      <c r="K86" s="44"/>
      <c r="L86" s="43">
        <v>3.24</v>
      </c>
    </row>
    <row r="87" spans="1:12" ht="15" x14ac:dyDescent="0.25">
      <c r="A87" s="23"/>
      <c r="B87" s="15"/>
      <c r="C87" s="11"/>
      <c r="D87" s="6"/>
      <c r="E87" s="42" t="s">
        <v>76</v>
      </c>
      <c r="F87" s="43">
        <v>40</v>
      </c>
      <c r="G87" s="43">
        <v>3.2</v>
      </c>
      <c r="H87" s="43">
        <v>2.8</v>
      </c>
      <c r="I87" s="43">
        <v>81.099999999999994</v>
      </c>
      <c r="J87" s="43">
        <v>82.12</v>
      </c>
      <c r="K87" s="44"/>
      <c r="L87" s="43">
        <v>5.72</v>
      </c>
    </row>
    <row r="88" spans="1:12" ht="15" x14ac:dyDescent="0.25">
      <c r="A88" s="23"/>
      <c r="B88" s="15"/>
      <c r="C88" s="11"/>
      <c r="D88" s="6"/>
      <c r="E88" s="42" t="s">
        <v>51</v>
      </c>
      <c r="F88" s="43">
        <v>100</v>
      </c>
      <c r="G88" s="43">
        <v>0.4</v>
      </c>
      <c r="H88" s="43">
        <v>0.4</v>
      </c>
      <c r="I88" s="43">
        <v>9.8000000000000007</v>
      </c>
      <c r="J88" s="43">
        <v>47</v>
      </c>
      <c r="K88" s="44"/>
      <c r="L88" s="43">
        <v>11</v>
      </c>
    </row>
    <row r="89" spans="1:12" ht="15" x14ac:dyDescent="0.25">
      <c r="A89" s="24"/>
      <c r="B89" s="16"/>
      <c r="C89" s="8"/>
      <c r="D89" s="17" t="s">
        <v>39</v>
      </c>
      <c r="E89" s="9"/>
      <c r="F89" s="19">
        <f>SUM(F80:F88)</f>
        <v>629</v>
      </c>
      <c r="G89" s="19">
        <f t="shared" ref="G89:J89" si="31">SUM(G80:G88)</f>
        <v>16.599999999999998</v>
      </c>
      <c r="H89" s="19">
        <f t="shared" si="31"/>
        <v>11.860000000000001</v>
      </c>
      <c r="I89" s="19">
        <f t="shared" si="31"/>
        <v>156.88</v>
      </c>
      <c r="J89" s="19">
        <f t="shared" si="31"/>
        <v>507.49</v>
      </c>
      <c r="K89" s="25"/>
      <c r="L89" s="19">
        <f t="shared" ref="L89" ca="1" si="32">SUM(L86:L94)</f>
        <v>0</v>
      </c>
    </row>
    <row r="90" spans="1:12" ht="15" x14ac:dyDescent="0.25">
      <c r="A90" s="26">
        <f>A68</f>
        <v>1</v>
      </c>
      <c r="B90" s="14">
        <f>B68</f>
        <v>3</v>
      </c>
      <c r="C90" s="10" t="s">
        <v>34</v>
      </c>
      <c r="D90" s="12" t="s">
        <v>35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12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6"/>
      <c r="C94" s="8"/>
      <c r="D94" s="17" t="s">
        <v>39</v>
      </c>
      <c r="E94" s="9"/>
      <c r="F94" s="19">
        <f>SUM(F90:F93)</f>
        <v>0</v>
      </c>
      <c r="G94" s="19">
        <f t="shared" ref="G94:J94" si="33">SUM(G90:G93)</f>
        <v>0</v>
      </c>
      <c r="H94" s="19">
        <f t="shared" si="33"/>
        <v>0</v>
      </c>
      <c r="I94" s="19">
        <f t="shared" si="33"/>
        <v>0</v>
      </c>
      <c r="J94" s="19">
        <f t="shared" si="33"/>
        <v>0</v>
      </c>
      <c r="K94" s="25"/>
      <c r="L94" s="19">
        <f t="shared" ref="L94" ca="1" si="34">SUM(L87:L93)</f>
        <v>0</v>
      </c>
    </row>
    <row r="95" spans="1:12" ht="15" x14ac:dyDescent="0.25">
      <c r="A95" s="26">
        <f>A68</f>
        <v>1</v>
      </c>
      <c r="B95" s="14">
        <f>B68</f>
        <v>3</v>
      </c>
      <c r="C95" s="10" t="s">
        <v>36</v>
      </c>
      <c r="D95" s="7" t="s">
        <v>21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23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6"/>
      <c r="C101" s="8"/>
      <c r="D101" s="17" t="s">
        <v>39</v>
      </c>
      <c r="E101" s="9"/>
      <c r="F101" s="19">
        <f>SUM(F95:F100)</f>
        <v>0</v>
      </c>
      <c r="G101" s="19">
        <f t="shared" ref="G101:J101" si="35">SUM(G95:G100)</f>
        <v>0</v>
      </c>
      <c r="H101" s="19">
        <f t="shared" si="35"/>
        <v>0</v>
      </c>
      <c r="I101" s="19">
        <f t="shared" si="35"/>
        <v>0</v>
      </c>
      <c r="J101" s="19">
        <f t="shared" si="35"/>
        <v>0</v>
      </c>
      <c r="K101" s="25"/>
      <c r="L101" s="19">
        <f t="shared" ref="L101" ca="1" si="36">SUM(L95:L103)</f>
        <v>0</v>
      </c>
    </row>
    <row r="102" spans="1:12" ht="15" x14ac:dyDescent="0.25">
      <c r="A102" s="26">
        <f>A68</f>
        <v>1</v>
      </c>
      <c r="B102" s="14">
        <f>B68</f>
        <v>3</v>
      </c>
      <c r="C102" s="10" t="s">
        <v>37</v>
      </c>
      <c r="D102" s="12" t="s">
        <v>38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12" t="s">
        <v>35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12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6"/>
      <c r="C108" s="8"/>
      <c r="D108" s="18" t="s">
        <v>39</v>
      </c>
      <c r="E108" s="9"/>
      <c r="F108" s="19">
        <f>SUM(F102:F107)</f>
        <v>0</v>
      </c>
      <c r="G108" s="19">
        <f t="shared" ref="G108:J108" si="37">SUM(G102:G107)</f>
        <v>0</v>
      </c>
      <c r="H108" s="19">
        <f t="shared" si="37"/>
        <v>0</v>
      </c>
      <c r="I108" s="19">
        <f t="shared" si="37"/>
        <v>0</v>
      </c>
      <c r="J108" s="19">
        <f t="shared" si="37"/>
        <v>0</v>
      </c>
      <c r="K108" s="25"/>
      <c r="L108" s="19">
        <f t="shared" ref="L108" ca="1" si="38">SUM(L102:L110)</f>
        <v>0</v>
      </c>
    </row>
    <row r="109" spans="1:12" ht="15.75" thickBot="1" x14ac:dyDescent="0.25">
      <c r="A109" s="29">
        <f>A68</f>
        <v>1</v>
      </c>
      <c r="B109" s="30">
        <f>B68</f>
        <v>3</v>
      </c>
      <c r="C109" s="65" t="s">
        <v>4</v>
      </c>
      <c r="D109" s="66"/>
      <c r="E109" s="31"/>
      <c r="F109" s="32">
        <f>F75+F79+F89+F94+F101+F108</f>
        <v>1306</v>
      </c>
      <c r="G109" s="32">
        <f t="shared" ref="G109:J109" si="39">G75+G79+G89+G94+G101+G108</f>
        <v>45.05</v>
      </c>
      <c r="H109" s="32">
        <f t="shared" si="39"/>
        <v>35.75</v>
      </c>
      <c r="I109" s="32">
        <f t="shared" si="39"/>
        <v>281.76</v>
      </c>
      <c r="J109" s="32">
        <f t="shared" si="39"/>
        <v>1205.5</v>
      </c>
      <c r="K109" s="33"/>
      <c r="L109" s="32">
        <f t="shared" ref="L109" ca="1" si="40">L75+L79+L89+L94+L101+L108</f>
        <v>0</v>
      </c>
    </row>
  </sheetData>
  <mergeCells count="7">
    <mergeCell ref="C66:D66"/>
    <mergeCell ref="C109:D109"/>
    <mergeCell ref="C1:E1"/>
    <mergeCell ref="H1:K1"/>
    <mergeCell ref="H2:K2"/>
    <mergeCell ref="C44:D44"/>
    <mergeCell ref="C45:E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2025-04-14T06:20:08Z</dcterms:modified>
</cp:coreProperties>
</file>