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6" i="1" l="1"/>
  <c r="G56" i="1"/>
  <c r="H56" i="1"/>
  <c r="I56" i="1"/>
  <c r="J56" i="1"/>
  <c r="L56" i="1"/>
  <c r="F66" i="1"/>
  <c r="G66" i="1"/>
  <c r="H66" i="1"/>
  <c r="I66" i="1"/>
  <c r="J66" i="1"/>
  <c r="L66" i="1"/>
  <c r="F67" i="1"/>
  <c r="G67" i="1"/>
  <c r="H67" i="1"/>
  <c r="I67" i="1"/>
  <c r="J67" i="1"/>
  <c r="L67" i="1"/>
  <c r="F68" i="1"/>
  <c r="G68" i="1"/>
  <c r="H68" i="1"/>
  <c r="I68" i="1"/>
  <c r="J68" i="1"/>
  <c r="L68" i="1"/>
  <c r="F77" i="1"/>
  <c r="G77" i="1"/>
  <c r="H77" i="1"/>
  <c r="I77" i="1"/>
  <c r="J77" i="1"/>
  <c r="L77" i="1"/>
  <c r="F81" i="1"/>
  <c r="G81" i="1"/>
  <c r="H81" i="1"/>
  <c r="I81" i="1"/>
  <c r="J81" i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J111" i="1" s="1"/>
  <c r="I91" i="1"/>
  <c r="H91" i="1"/>
  <c r="H111" i="1" s="1"/>
  <c r="G91" i="1"/>
  <c r="F91" i="1"/>
  <c r="F111" i="1" s="1"/>
  <c r="B82" i="1"/>
  <c r="A82" i="1"/>
  <c r="B78" i="1"/>
  <c r="A78" i="1"/>
  <c r="I111" i="1"/>
  <c r="G111" i="1"/>
  <c r="B67" i="1" l="1"/>
  <c r="A67" i="1"/>
  <c r="B57" i="1"/>
  <c r="A57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91" i="1" l="1"/>
  <c r="L96" i="1"/>
  <c r="L110" i="1"/>
  <c r="L81" i="1"/>
  <c r="L111" i="1"/>
  <c r="L27" i="1"/>
  <c r="L32" i="1"/>
  <c r="L39" i="1"/>
  <c r="L103" i="1"/>
  <c r="L46" i="1"/>
  <c r="L47" i="1"/>
  <c r="L17" i="1"/>
</calcChain>
</file>

<file path=xl/sharedStrings.xml><?xml version="1.0" encoding="utf-8"?>
<sst xmlns="http://schemas.openxmlformats.org/spreadsheetml/2006/main" count="168" uniqueCount="87">
  <si>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</si>
  <si>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</si>
  <si>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</si>
  <si>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</si>
  <si>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</si>
  <si>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</si>
  <si>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</si>
  <si>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</si>
  <si>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</si>
  <si>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</si>
  <si>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</si>
  <si>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</si>
  <si>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</si>
  <si>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</si>
  <si>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</si>
  <si>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</si>
  <si>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</si>
  <si>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</si>
  <si>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</si>
  <si>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</si>
  <si>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</si>
  <si>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</si>
  <si>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</si>
  <si>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</si>
  <si>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</si>
  <si>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</si>
  <si>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</si>
  <si>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</si>
  <si>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</si>
  <si>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</si>
  <si>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</si>
  <si>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</si>
  <si>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</si>
  <si>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</si>
  <si>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</si>
  <si>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</si>
  <si>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</si>
  <si>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</si>
  <si>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</si>
  <si>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</si>
  <si>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</si>
  <si>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</si>
  <si>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</si>
  <si>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</si>
  <si>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</si>
  <si>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</si>
  <si>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</si>
  <si>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</si>
  <si>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</si>
  <si>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</si>
  <si>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</si>
  <si>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</si>
  <si>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</si>
  <si>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</si>
  <si>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</si>
  <si>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</si>
  <si>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</si>
  <si>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</si>
  <si>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</si>
  <si>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</si>
  <si>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</si>
  <si>
    <t>Гуляш из отварной свинины</t>
  </si>
  <si>
    <t>Пюре картофельное</t>
  </si>
  <si>
    <t>Гуляш из мяса свинины</t>
  </si>
  <si>
    <t>Компот из свежих фруктов 180/10</t>
  </si>
  <si>
    <t>Хлеб пшеничный</t>
  </si>
  <si>
    <t>ПР</t>
  </si>
  <si>
    <t>Фрукт (банан)</t>
  </si>
  <si>
    <t>Вафля</t>
  </si>
  <si>
    <t>Нарезка из свежих овощей</t>
  </si>
  <si>
    <t>Щи из свежей капусты с картофелем со сметаной 190/10</t>
  </si>
  <si>
    <t>Бефстроганов из мяса свинины</t>
  </si>
  <si>
    <t>Каша гречневая рассыпчатая</t>
  </si>
  <si>
    <t>Компот из сухих фруктов 180/10</t>
  </si>
  <si>
    <t>Среднее значение за период:</t>
  </si>
  <si>
    <t>"КолесниковскаяООШ"</t>
  </si>
  <si>
    <t>Котлета домашняя</t>
  </si>
  <si>
    <t>Картофельное пюре</t>
  </si>
  <si>
    <t>овощи</t>
  </si>
  <si>
    <t>Огурцы консервированные</t>
  </si>
  <si>
    <t>Йогурт</t>
  </si>
  <si>
    <t>Борщ из свежей капусты с курицей</t>
  </si>
  <si>
    <t>Чай сладкий</t>
  </si>
  <si>
    <t>Хлеб черный</t>
  </si>
  <si>
    <t>Печенье</t>
  </si>
  <si>
    <t>фрукт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</si>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</sst>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2" fontId="12" fillId="0" borderId="2" xfId="0" applyNumberFormat="1" applyFont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25" activePane="bottomRight" state="frozen"/>
      <selection pane="topRight" activeCell="E1" sqref="E1"/>
      <selection pane="bottomLeft" activeCell="A6" sqref="A6"/>
      <selection pane="bottomRight" activeCell="K80" sqref="K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44</v>
      </c>
      <c r="D1" s="81"/>
      <c r="E1" s="81"/>
      <c r="F1" s="13" t="s">
        <v>15</v>
      </c>
      <c r="G1" s="2" t="s">
        <v>16</v>
      </c>
      <c r="H1" s="82" t="s">
        <v>45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56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14</v>
      </c>
      <c r="I3" s="44">
        <v>2</v>
      </c>
      <c r="J3" s="45">
        <v>2025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61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57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58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59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78" t="s">
        <v>4</v>
      </c>
      <c r="D47" s="79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  <row r="48" spans="1:12" ht="13.5" thickBot="1" x14ac:dyDescent="0.25">
      <c r="C48" s="1" t="s">
        <v>86</v>
      </c>
    </row>
    <row r="49" spans="1:12" ht="15" x14ac:dyDescent="0.25">
      <c r="A49" s="47">
        <v>2</v>
      </c>
      <c r="B49" s="48">
        <v>5</v>
      </c>
      <c r="C49" s="22" t="s">
        <v>19</v>
      </c>
      <c r="D49" s="5" t="s">
        <v>20</v>
      </c>
      <c r="E49" s="49" t="s">
        <v>62</v>
      </c>
      <c r="F49" s="50">
        <v>150</v>
      </c>
      <c r="G49" s="50">
        <v>3.28</v>
      </c>
      <c r="H49" s="50">
        <v>6.16</v>
      </c>
      <c r="I49" s="50">
        <v>22.06</v>
      </c>
      <c r="J49" s="50">
        <v>157.25</v>
      </c>
      <c r="K49" s="51">
        <v>128</v>
      </c>
      <c r="L49" s="50">
        <v>8.6</v>
      </c>
    </row>
    <row r="50" spans="1:12" ht="15" x14ac:dyDescent="0.25">
      <c r="A50" s="52"/>
      <c r="B50" s="53"/>
      <c r="C50" s="11"/>
      <c r="D50" s="54" t="s">
        <v>20</v>
      </c>
      <c r="E50" s="55" t="s">
        <v>63</v>
      </c>
      <c r="F50" s="56">
        <v>100</v>
      </c>
      <c r="G50" s="56">
        <v>16.47</v>
      </c>
      <c r="H50" s="56">
        <v>13.96</v>
      </c>
      <c r="I50" s="56">
        <v>3.34</v>
      </c>
      <c r="J50" s="56">
        <v>204.89</v>
      </c>
      <c r="K50" s="57">
        <v>260</v>
      </c>
      <c r="L50" s="56">
        <v>15.35</v>
      </c>
    </row>
    <row r="51" spans="1:12" ht="15" x14ac:dyDescent="0.25">
      <c r="A51" s="52"/>
      <c r="B51" s="53"/>
      <c r="C51" s="11"/>
      <c r="D51" s="7" t="s">
        <v>21</v>
      </c>
      <c r="E51" s="55" t="s">
        <v>64</v>
      </c>
      <c r="F51" s="56">
        <v>180</v>
      </c>
      <c r="G51" s="56">
        <v>0.14000000000000001</v>
      </c>
      <c r="H51" s="56">
        <v>0.14000000000000001</v>
      </c>
      <c r="I51" s="56">
        <v>13.51</v>
      </c>
      <c r="J51" s="56">
        <v>56.82</v>
      </c>
      <c r="K51" s="57">
        <v>342</v>
      </c>
      <c r="L51" s="56">
        <v>5.62</v>
      </c>
    </row>
    <row r="52" spans="1:12" ht="15" x14ac:dyDescent="0.25">
      <c r="A52" s="52"/>
      <c r="B52" s="53"/>
      <c r="C52" s="11"/>
      <c r="D52" s="7" t="s">
        <v>22</v>
      </c>
      <c r="E52" s="55" t="s">
        <v>65</v>
      </c>
      <c r="F52" s="56">
        <v>40</v>
      </c>
      <c r="G52" s="56">
        <v>3.16</v>
      </c>
      <c r="H52" s="56">
        <v>0.4</v>
      </c>
      <c r="I52" s="56">
        <v>19.32</v>
      </c>
      <c r="J52" s="56">
        <v>94</v>
      </c>
      <c r="K52" s="57" t="s">
        <v>66</v>
      </c>
      <c r="L52" s="56">
        <v>2.14</v>
      </c>
    </row>
    <row r="53" spans="1:12" ht="15" x14ac:dyDescent="0.25">
      <c r="A53" s="52"/>
      <c r="B53" s="53"/>
      <c r="C53" s="11"/>
      <c r="D53" s="7" t="s">
        <v>23</v>
      </c>
      <c r="E53" s="55" t="s">
        <v>67</v>
      </c>
      <c r="F53" s="56">
        <v>140</v>
      </c>
      <c r="G53" s="56">
        <v>1.5</v>
      </c>
      <c r="H53" s="56">
        <v>0.5</v>
      </c>
      <c r="I53" s="56">
        <v>21</v>
      </c>
      <c r="J53" s="56">
        <v>96</v>
      </c>
      <c r="K53" s="57">
        <v>386</v>
      </c>
      <c r="L53" s="56">
        <v>20.61</v>
      </c>
    </row>
    <row r="54" spans="1:12" ht="15" x14ac:dyDescent="0.25">
      <c r="A54" s="52"/>
      <c r="B54" s="53"/>
      <c r="C54" s="11"/>
      <c r="D54" s="54" t="s">
        <v>47</v>
      </c>
      <c r="E54" s="55" t="s">
        <v>68</v>
      </c>
      <c r="F54" s="56">
        <v>30</v>
      </c>
      <c r="G54" s="56">
        <v>2</v>
      </c>
      <c r="H54" s="56">
        <v>8.41</v>
      </c>
      <c r="I54" s="56">
        <v>18</v>
      </c>
      <c r="J54" s="56">
        <v>155</v>
      </c>
      <c r="K54" s="57" t="s">
        <v>66</v>
      </c>
      <c r="L54" s="56">
        <v>11.67</v>
      </c>
    </row>
    <row r="55" spans="1:12" ht="15" x14ac:dyDescent="0.25">
      <c r="A55" s="52"/>
      <c r="B55" s="53"/>
      <c r="C55" s="11"/>
      <c r="D55" s="54" t="s">
        <v>26</v>
      </c>
      <c r="E55" s="55" t="s">
        <v>69</v>
      </c>
      <c r="F55" s="56">
        <v>60</v>
      </c>
      <c r="G55" s="56">
        <v>0.66</v>
      </c>
      <c r="H55" s="56">
        <v>1.26</v>
      </c>
      <c r="I55" s="56">
        <v>1.62</v>
      </c>
      <c r="J55" s="56">
        <v>20.52</v>
      </c>
      <c r="K55" s="57">
        <v>59</v>
      </c>
      <c r="L55" s="56">
        <v>6.94</v>
      </c>
    </row>
    <row r="56" spans="1:12" ht="15" x14ac:dyDescent="0.25">
      <c r="A56" s="58"/>
      <c r="B56" s="59"/>
      <c r="C56" s="8"/>
      <c r="D56" s="60" t="s">
        <v>38</v>
      </c>
      <c r="E56" s="61"/>
      <c r="F56" s="62">
        <f>SUM(F49:F55)</f>
        <v>700</v>
      </c>
      <c r="G56" s="62">
        <f t="shared" ref="G56:J56" si="34">SUM(G49:G55)</f>
        <v>27.21</v>
      </c>
      <c r="H56" s="62">
        <f t="shared" si="34"/>
        <v>30.830000000000002</v>
      </c>
      <c r="I56" s="62">
        <f t="shared" si="34"/>
        <v>98.85</v>
      </c>
      <c r="J56" s="62">
        <f t="shared" si="34"/>
        <v>784.48</v>
      </c>
      <c r="K56" s="63"/>
      <c r="L56" s="62">
        <f t="shared" ref="L56" si="35">SUM(L49:L55)</f>
        <v>70.930000000000007</v>
      </c>
    </row>
    <row r="57" spans="1:12" ht="15" x14ac:dyDescent="0.25">
      <c r="A57" s="64">
        <f>A49</f>
        <v>2</v>
      </c>
      <c r="B57" s="65">
        <f>B49</f>
        <v>5</v>
      </c>
      <c r="C57" s="10" t="s">
        <v>25</v>
      </c>
      <c r="D57" s="7" t="s">
        <v>26</v>
      </c>
      <c r="E57" s="55"/>
      <c r="F57" s="56"/>
      <c r="G57" s="56"/>
      <c r="H57" s="56"/>
      <c r="I57" s="56"/>
      <c r="J57" s="56"/>
      <c r="K57" s="57"/>
      <c r="L57" s="56"/>
    </row>
    <row r="58" spans="1:12" ht="15" x14ac:dyDescent="0.25">
      <c r="A58" s="52"/>
      <c r="B58" s="53"/>
      <c r="C58" s="11"/>
      <c r="D58" s="7" t="s">
        <v>27</v>
      </c>
      <c r="E58" s="55" t="s">
        <v>70</v>
      </c>
      <c r="F58" s="56">
        <v>200</v>
      </c>
      <c r="G58" s="56">
        <v>1.71</v>
      </c>
      <c r="H58" s="56">
        <v>5.7</v>
      </c>
      <c r="I58" s="56">
        <v>7.62</v>
      </c>
      <c r="J58" s="56">
        <v>89.15</v>
      </c>
      <c r="K58" s="57">
        <v>88</v>
      </c>
      <c r="L58" s="56">
        <v>11.17</v>
      </c>
    </row>
    <row r="59" spans="1:12" ht="15.75" thickBot="1" x14ac:dyDescent="0.3">
      <c r="A59" s="52"/>
      <c r="B59" s="53"/>
      <c r="C59" s="11"/>
      <c r="D59" s="7" t="s">
        <v>28</v>
      </c>
      <c r="E59" s="55" t="s">
        <v>71</v>
      </c>
      <c r="F59" s="56">
        <v>100</v>
      </c>
      <c r="G59" s="56">
        <v>24.9</v>
      </c>
      <c r="H59" s="56">
        <v>7.1</v>
      </c>
      <c r="I59" s="56">
        <v>2.1</v>
      </c>
      <c r="J59" s="56">
        <v>171.7</v>
      </c>
      <c r="K59" s="57">
        <v>245</v>
      </c>
      <c r="L59" s="56">
        <v>11.55</v>
      </c>
    </row>
    <row r="60" spans="1:12" ht="15" x14ac:dyDescent="0.25">
      <c r="A60" s="52"/>
      <c r="B60" s="53"/>
      <c r="C60" s="11"/>
      <c r="D60" s="7" t="s">
        <v>29</v>
      </c>
      <c r="E60" s="49" t="s">
        <v>72</v>
      </c>
      <c r="F60" s="50">
        <v>150</v>
      </c>
      <c r="G60" s="50">
        <v>6.97</v>
      </c>
      <c r="H60" s="50">
        <v>5.44</v>
      </c>
      <c r="I60" s="50">
        <v>31.47</v>
      </c>
      <c r="J60" s="50">
        <v>202.45</v>
      </c>
      <c r="K60" s="51">
        <v>171</v>
      </c>
      <c r="L60" s="50">
        <v>7.32</v>
      </c>
    </row>
    <row r="61" spans="1:12" ht="15" x14ac:dyDescent="0.25">
      <c r="A61" s="52"/>
      <c r="B61" s="53"/>
      <c r="C61" s="11"/>
      <c r="D61" s="7" t="s">
        <v>30</v>
      </c>
      <c r="E61" s="55" t="s">
        <v>73</v>
      </c>
      <c r="F61" s="56">
        <v>180</v>
      </c>
      <c r="G61" s="56">
        <v>0.33</v>
      </c>
      <c r="H61" s="56">
        <v>0.02</v>
      </c>
      <c r="I61" s="56">
        <v>18.829999999999998</v>
      </c>
      <c r="J61" s="56">
        <v>77.849999999999994</v>
      </c>
      <c r="K61" s="57">
        <v>349</v>
      </c>
      <c r="L61" s="56">
        <v>6.32</v>
      </c>
    </row>
    <row r="62" spans="1:12" ht="15" x14ac:dyDescent="0.25">
      <c r="A62" s="52"/>
      <c r="B62" s="53"/>
      <c r="C62" s="11"/>
      <c r="D62" s="7" t="s">
        <v>31</v>
      </c>
      <c r="E62" s="55"/>
      <c r="F62" s="56"/>
      <c r="G62" s="56"/>
      <c r="H62" s="56"/>
      <c r="I62" s="56"/>
      <c r="J62" s="56"/>
      <c r="K62" s="57"/>
      <c r="L62" s="56"/>
    </row>
    <row r="63" spans="1:12" ht="15" x14ac:dyDescent="0.25">
      <c r="A63" s="52"/>
      <c r="B63" s="53"/>
      <c r="C63" s="11"/>
      <c r="D63" s="7" t="s">
        <v>32</v>
      </c>
      <c r="E63" s="55" t="s">
        <v>46</v>
      </c>
      <c r="F63" s="56">
        <v>40</v>
      </c>
      <c r="G63" s="56">
        <v>1.96</v>
      </c>
      <c r="H63" s="56">
        <v>0.4</v>
      </c>
      <c r="I63" s="56">
        <v>17.920000000000002</v>
      </c>
      <c r="J63" s="56">
        <v>84</v>
      </c>
      <c r="K63" s="57" t="s">
        <v>66</v>
      </c>
      <c r="L63" s="56">
        <v>2.14</v>
      </c>
    </row>
    <row r="64" spans="1:12" ht="15" x14ac:dyDescent="0.25">
      <c r="A64" s="52"/>
      <c r="B64" s="53"/>
      <c r="C64" s="11"/>
      <c r="D64" s="66"/>
      <c r="E64" s="55"/>
      <c r="F64" s="56"/>
      <c r="G64" s="56"/>
      <c r="H64" s="56"/>
      <c r="I64" s="56"/>
      <c r="J64" s="56"/>
      <c r="K64" s="57"/>
      <c r="L64" s="56"/>
    </row>
    <row r="65" spans="1:12" ht="15" x14ac:dyDescent="0.25">
      <c r="A65" s="52"/>
      <c r="B65" s="53"/>
      <c r="C65" s="11"/>
      <c r="D65" s="66"/>
      <c r="E65" s="55"/>
      <c r="F65" s="56"/>
      <c r="G65" s="56"/>
      <c r="H65" s="56"/>
      <c r="I65" s="56"/>
      <c r="J65" s="56"/>
      <c r="K65" s="57"/>
      <c r="L65" s="56"/>
    </row>
    <row r="66" spans="1:12" ht="15" x14ac:dyDescent="0.25">
      <c r="A66" s="58"/>
      <c r="B66" s="59"/>
      <c r="C66" s="8"/>
      <c r="D66" s="60" t="s">
        <v>38</v>
      </c>
      <c r="E66" s="61"/>
      <c r="F66" s="62">
        <f>SUM(F57:F65)</f>
        <v>670</v>
      </c>
      <c r="G66" s="62">
        <f t="shared" ref="G66:J66" si="36">SUM(G57:G65)</f>
        <v>35.869999999999997</v>
      </c>
      <c r="H66" s="62">
        <f t="shared" si="36"/>
        <v>18.66</v>
      </c>
      <c r="I66" s="62">
        <f t="shared" si="36"/>
        <v>77.94</v>
      </c>
      <c r="J66" s="62">
        <f t="shared" si="36"/>
        <v>625.15</v>
      </c>
      <c r="K66" s="63"/>
      <c r="L66" s="67">
        <f t="shared" ref="L66" si="37">SUM(L57:L65)</f>
        <v>38.5</v>
      </c>
    </row>
    <row r="67" spans="1:12" ht="15.75" customHeight="1" thickBot="1" x14ac:dyDescent="0.25">
      <c r="A67" s="68">
        <f>A49</f>
        <v>2</v>
      </c>
      <c r="B67" s="69">
        <f>B49</f>
        <v>5</v>
      </c>
      <c r="C67" s="83" t="s">
        <v>4</v>
      </c>
      <c r="D67" s="84"/>
      <c r="E67" s="70"/>
      <c r="F67" s="71">
        <f>F56+F66</f>
        <v>1370</v>
      </c>
      <c r="G67" s="71">
        <f t="shared" ref="G67:L67" si="38">G56+G66</f>
        <v>63.08</v>
      </c>
      <c r="H67" s="71">
        <f t="shared" si="38"/>
        <v>49.49</v>
      </c>
      <c r="I67" s="71">
        <f t="shared" si="38"/>
        <v>176.79</v>
      </c>
      <c r="J67" s="71">
        <f t="shared" si="38"/>
        <v>1409.63</v>
      </c>
      <c r="K67" s="71"/>
      <c r="L67" s="71">
        <f t="shared" si="38"/>
        <v>109.43</v>
      </c>
    </row>
    <row r="68" spans="1:12" ht="13.5" customHeight="1" thickBot="1" x14ac:dyDescent="0.25">
      <c r="A68" s="72"/>
      <c r="B68" s="73"/>
      <c r="C68" s="75" t="s">
        <v>74</v>
      </c>
      <c r="D68" s="76"/>
      <c r="E68" s="77"/>
      <c r="F68" s="74" t="e">
        <f>(#REF!+#REF!+#REF!+#REF!+#REF!+#REF!+F10+F29+F48+F67)/(IF(#REF!=0,0,1)+IF(#REF!=0,0,1)+IF(#REF!=0,0,1)+IF(#REF!=0,0,1)+IF(#REF!=0,0,1)+IF(#REF!=0,0,1)+IF(F10=0,0,1)+IF(F29=0,0,1)+IF(F48=0,0,1)+IF(F67=0,0,1))</f>
        <v>#REF!</v>
      </c>
      <c r="G68" s="74" t="e">
        <f t="shared" ref="G68" si="39">(#REF!+#REF!+#REF!+#REF!+#REF!+#REF!+G10+G29+G48+G67)/(IF(#REF!=0,0,1)+IF(#REF!=0,0,1)+IF(#REF!=0,0,1)+IF(#REF!=0,0,1)+IF(#REF!=0,0,1)+IF(#REF!=0,0,1)+IF(G10=0,0,1)+IF(G29=0,0,1)+IF(G48=0,0,1)+IF(G67=0,0,1))</f>
        <v>#REF!</v>
      </c>
      <c r="H68" s="74" t="e">
        <f t="shared" ref="H68" si="40">(#REF!+#REF!+#REF!+#REF!+#REF!+#REF!+H10+H29+H48+H67)/(IF(#REF!=0,0,1)+IF(#REF!=0,0,1)+IF(#REF!=0,0,1)+IF(#REF!=0,0,1)+IF(#REF!=0,0,1)+IF(#REF!=0,0,1)+IF(H10=0,0,1)+IF(H29=0,0,1)+IF(H48=0,0,1)+IF(H67=0,0,1))</f>
        <v>#REF!</v>
      </c>
      <c r="I68" s="74" t="e">
        <f t="shared" ref="I68" si="41">(#REF!+#REF!+#REF!+#REF!+#REF!+#REF!+I10+I29+I48+I67)/(IF(#REF!=0,0,1)+IF(#REF!=0,0,1)+IF(#REF!=0,0,1)+IF(#REF!=0,0,1)+IF(#REF!=0,0,1)+IF(#REF!=0,0,1)+IF(I10=0,0,1)+IF(I29=0,0,1)+IF(I48=0,0,1)+IF(I67=0,0,1))</f>
        <v>#REF!</v>
      </c>
      <c r="J68" s="74" t="e">
        <f t="shared" ref="J68" si="42">(#REF!+#REF!+#REF!+#REF!+#REF!+#REF!+J10+J29+J48+J67)/(IF(#REF!=0,0,1)+IF(#REF!=0,0,1)+IF(#REF!=0,0,1)+IF(#REF!=0,0,1)+IF(#REF!=0,0,1)+IF(#REF!=0,0,1)+IF(J10=0,0,1)+IF(J29=0,0,1)+IF(J48=0,0,1)+IF(J67=0,0,1))</f>
        <v>#REF!</v>
      </c>
      <c r="K68" s="74"/>
      <c r="L68" s="74" t="e">
        <f t="shared" ref="L68" si="43">(#REF!+#REF!+#REF!+#REF!+#REF!+#REF!+L10+L29+L48+L67)/(IF(#REF!=0,0,1)+IF(#REF!=0,0,1)+IF(#REF!=0,0,1)+IF(#REF!=0,0,1)+IF(#REF!=0,0,1)+IF(#REF!=0,0,1)+IF(L10=0,0,1)+IF(L29=0,0,1)+IF(L48=0,0,1)+IF(L67=0,0,1))</f>
        <v>#REF!</v>
      </c>
    </row>
    <row r="69" spans="1:12" ht="13.5" thickBot="1" x14ac:dyDescent="0.25">
      <c r="C69" s="1" t="s">
        <v>75</v>
      </c>
    </row>
    <row r="70" spans="1:12" ht="15" x14ac:dyDescent="0.25">
      <c r="A70" s="20">
        <v>1</v>
      </c>
      <c r="B70" s="21">
        <v>5</v>
      </c>
      <c r="C70" s="22" t="s">
        <v>19</v>
      </c>
      <c r="D70" s="5" t="s">
        <v>20</v>
      </c>
      <c r="E70" s="36" t="s">
        <v>76</v>
      </c>
      <c r="F70" s="37">
        <v>80</v>
      </c>
      <c r="G70" s="37">
        <v>10.83</v>
      </c>
      <c r="H70" s="37">
        <v>9.76</v>
      </c>
      <c r="I70" s="37">
        <v>8.09</v>
      </c>
      <c r="J70" s="37">
        <v>199</v>
      </c>
      <c r="K70" s="38">
        <v>12</v>
      </c>
      <c r="L70" s="37">
        <v>25.32</v>
      </c>
    </row>
    <row r="71" spans="1:12" ht="15" x14ac:dyDescent="0.25">
      <c r="A71" s="23"/>
      <c r="B71" s="15"/>
      <c r="C71" s="11"/>
      <c r="D71" s="6"/>
      <c r="E71" s="39" t="s">
        <v>77</v>
      </c>
      <c r="F71" s="40">
        <v>100</v>
      </c>
      <c r="G71" s="40">
        <v>3.06</v>
      </c>
      <c r="H71" s="40">
        <v>4.8</v>
      </c>
      <c r="I71" s="40">
        <v>20.440000000000001</v>
      </c>
      <c r="J71" s="40">
        <v>137.25</v>
      </c>
      <c r="K71" s="41">
        <v>9</v>
      </c>
      <c r="L71" s="40">
        <v>4.0199999999999996</v>
      </c>
    </row>
    <row r="72" spans="1:12" ht="15" x14ac:dyDescent="0.25">
      <c r="A72" s="23"/>
      <c r="B72" s="15"/>
      <c r="C72" s="11"/>
      <c r="D72" s="7" t="s">
        <v>21</v>
      </c>
      <c r="E72" s="39" t="s">
        <v>50</v>
      </c>
      <c r="F72" s="40">
        <v>200</v>
      </c>
      <c r="G72" s="40">
        <v>7.0000000000000007E-2</v>
      </c>
      <c r="H72" s="40">
        <v>0.02</v>
      </c>
      <c r="I72" s="40">
        <v>15</v>
      </c>
      <c r="J72" s="40">
        <v>60</v>
      </c>
      <c r="K72" s="41">
        <v>8</v>
      </c>
      <c r="L72" s="40">
        <v>0.76</v>
      </c>
    </row>
    <row r="73" spans="1:12" ht="15" x14ac:dyDescent="0.25">
      <c r="A73" s="23"/>
      <c r="B73" s="15"/>
      <c r="C73" s="11"/>
      <c r="D73" s="7" t="s">
        <v>22</v>
      </c>
      <c r="E73" s="39" t="s">
        <v>46</v>
      </c>
      <c r="F73" s="40">
        <v>39</v>
      </c>
      <c r="G73" s="40">
        <v>4.34</v>
      </c>
      <c r="H73" s="40">
        <v>0.7</v>
      </c>
      <c r="I73" s="40">
        <v>33.700000000000003</v>
      </c>
      <c r="J73" s="40">
        <v>143.02000000000001</v>
      </c>
      <c r="K73" s="41"/>
      <c r="L73" s="40">
        <v>3.24</v>
      </c>
    </row>
    <row r="74" spans="1:12" ht="15" x14ac:dyDescent="0.25">
      <c r="A74" s="23"/>
      <c r="B74" s="15"/>
      <c r="C74" s="11"/>
      <c r="D74" s="7" t="s">
        <v>23</v>
      </c>
      <c r="E74" s="39" t="s">
        <v>54</v>
      </c>
      <c r="F74" s="40">
        <v>100</v>
      </c>
      <c r="G74" s="40">
        <v>0.4</v>
      </c>
      <c r="H74" s="40">
        <v>0.4</v>
      </c>
      <c r="I74" s="40">
        <v>9.8000000000000007</v>
      </c>
      <c r="J74" s="40">
        <v>47</v>
      </c>
      <c r="K74" s="41"/>
      <c r="L74" s="40">
        <v>11</v>
      </c>
    </row>
    <row r="75" spans="1:12" ht="15" x14ac:dyDescent="0.25">
      <c r="A75" s="23"/>
      <c r="B75" s="15"/>
      <c r="C75" s="11"/>
      <c r="D75" s="6" t="s">
        <v>22</v>
      </c>
      <c r="E75" s="39" t="s">
        <v>65</v>
      </c>
      <c r="F75" s="40">
        <v>38</v>
      </c>
      <c r="G75" s="40">
        <v>3</v>
      </c>
      <c r="H75" s="40">
        <v>0.38</v>
      </c>
      <c r="I75" s="40">
        <v>18.399999999999999</v>
      </c>
      <c r="J75" s="40">
        <v>89.06</v>
      </c>
      <c r="K75" s="41"/>
      <c r="L75" s="40">
        <v>3.42</v>
      </c>
    </row>
    <row r="76" spans="1:12" ht="15" x14ac:dyDescent="0.25">
      <c r="A76" s="23"/>
      <c r="B76" s="15"/>
      <c r="C76" s="11"/>
      <c r="D76" s="6" t="s">
        <v>78</v>
      </c>
      <c r="E76" s="39" t="s">
        <v>79</v>
      </c>
      <c r="F76" s="40">
        <v>60</v>
      </c>
      <c r="G76" s="40">
        <v>0.66</v>
      </c>
      <c r="H76" s="40">
        <v>0.12</v>
      </c>
      <c r="I76" s="40">
        <v>2.2799999999999998</v>
      </c>
      <c r="J76" s="40">
        <v>13.2</v>
      </c>
      <c r="K76" s="41"/>
      <c r="L76" s="40">
        <v>3.06</v>
      </c>
    </row>
    <row r="77" spans="1:12" ht="15" x14ac:dyDescent="0.25">
      <c r="A77" s="24"/>
      <c r="B77" s="16"/>
      <c r="C77" s="8"/>
      <c r="D77" s="17" t="s">
        <v>38</v>
      </c>
      <c r="E77" s="9"/>
      <c r="F77" s="19">
        <f>SUM(F70:F76)</f>
        <v>617</v>
      </c>
      <c r="G77" s="19">
        <f t="shared" ref="G77:J77" si="44">SUM(G70:G76)</f>
        <v>22.36</v>
      </c>
      <c r="H77" s="19">
        <f t="shared" si="44"/>
        <v>16.18</v>
      </c>
      <c r="I77" s="19">
        <f t="shared" si="44"/>
        <v>107.71000000000001</v>
      </c>
      <c r="J77" s="19">
        <f t="shared" si="44"/>
        <v>688.53</v>
      </c>
      <c r="K77" s="25"/>
      <c r="L77" s="19">
        <f t="shared" ref="L77" si="45">SUM(L70:L76)</f>
        <v>50.820000000000007</v>
      </c>
    </row>
    <row r="78" spans="1:12" ht="15" x14ac:dyDescent="0.25">
      <c r="A78" s="26">
        <f>A70</f>
        <v>1</v>
      </c>
      <c r="B78" s="14">
        <f>B70</f>
        <v>5</v>
      </c>
      <c r="C78" s="10" t="s">
        <v>24</v>
      </c>
      <c r="D78" s="12" t="s">
        <v>23</v>
      </c>
      <c r="E78" s="39" t="s">
        <v>54</v>
      </c>
      <c r="F78" s="40">
        <v>100</v>
      </c>
      <c r="G78" s="40">
        <v>0.75</v>
      </c>
      <c r="H78" s="40"/>
      <c r="I78" s="40">
        <v>17.28</v>
      </c>
      <c r="J78" s="40">
        <v>47</v>
      </c>
      <c r="K78" s="41"/>
      <c r="L78" s="40">
        <v>11</v>
      </c>
    </row>
    <row r="79" spans="1:12" ht="15" x14ac:dyDescent="0.25">
      <c r="A79" s="23"/>
      <c r="B79" s="15"/>
      <c r="C79" s="11"/>
      <c r="D79" s="6"/>
      <c r="E79" s="39" t="s">
        <v>80</v>
      </c>
      <c r="F79" s="40">
        <v>100</v>
      </c>
      <c r="G79" s="40">
        <v>5</v>
      </c>
      <c r="H79" s="40">
        <v>5.86</v>
      </c>
      <c r="I79" s="40">
        <v>22.58</v>
      </c>
      <c r="J79" s="40">
        <v>79</v>
      </c>
      <c r="K79" s="41"/>
      <c r="L79" s="40">
        <v>35</v>
      </c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6"/>
      <c r="C81" s="8"/>
      <c r="D81" s="17" t="s">
        <v>38</v>
      </c>
      <c r="E81" s="9"/>
      <c r="F81" s="19">
        <f>SUM(F78:F80)</f>
        <v>200</v>
      </c>
      <c r="G81" s="19">
        <f t="shared" ref="G81:J81" si="46">SUM(G78:G80)</f>
        <v>5.75</v>
      </c>
      <c r="H81" s="19">
        <f t="shared" si="46"/>
        <v>5.86</v>
      </c>
      <c r="I81" s="19">
        <f t="shared" si="46"/>
        <v>39.86</v>
      </c>
      <c r="J81" s="19">
        <f t="shared" si="46"/>
        <v>126</v>
      </c>
      <c r="K81" s="25"/>
      <c r="L81" s="19">
        <f t="shared" ref="L81" ca="1" si="47">SUM(L78:L86)</f>
        <v>0</v>
      </c>
    </row>
    <row r="82" spans="1:12" ht="15" x14ac:dyDescent="0.25">
      <c r="A82" s="26">
        <f>A70</f>
        <v>1</v>
      </c>
      <c r="B82" s="14">
        <f>B70</f>
        <v>5</v>
      </c>
      <c r="C82" s="10" t="s">
        <v>25</v>
      </c>
      <c r="D82" s="7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27</v>
      </c>
      <c r="E83" s="39" t="s">
        <v>81</v>
      </c>
      <c r="F83" s="40">
        <v>250</v>
      </c>
      <c r="G83" s="40">
        <v>6.03</v>
      </c>
      <c r="H83" s="40">
        <v>1.28</v>
      </c>
      <c r="I83" s="40">
        <v>21.04</v>
      </c>
      <c r="J83" s="40">
        <v>165.5</v>
      </c>
      <c r="K83" s="41">
        <v>30</v>
      </c>
      <c r="L83" s="40">
        <v>10.37</v>
      </c>
    </row>
    <row r="84" spans="1:12" ht="15" x14ac:dyDescent="0.25">
      <c r="A84" s="23"/>
      <c r="B84" s="15"/>
      <c r="C84" s="11"/>
      <c r="D84" s="7" t="s">
        <v>28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29</v>
      </c>
      <c r="E85" s="39"/>
      <c r="F85" s="40"/>
      <c r="G85" s="40"/>
      <c r="H85" s="40"/>
      <c r="I85" s="40"/>
      <c r="J85" s="40"/>
      <c r="K85" s="41"/>
      <c r="L85" s="40"/>
    </row>
    <row r="86" spans="1:12" ht="15.75" customHeight="1" x14ac:dyDescent="0.25">
      <c r="A86" s="23"/>
      <c r="B86" s="15"/>
      <c r="C86" s="11"/>
      <c r="D86" s="7" t="s">
        <v>30</v>
      </c>
      <c r="E86" s="39" t="s">
        <v>82</v>
      </c>
      <c r="F86" s="40">
        <v>200</v>
      </c>
      <c r="G86" s="40">
        <v>7.0000000000000007E-2</v>
      </c>
      <c r="H86" s="40">
        <v>0.02</v>
      </c>
      <c r="I86" s="40">
        <v>15</v>
      </c>
      <c r="J86" s="40">
        <v>60</v>
      </c>
      <c r="K86" s="41">
        <v>8</v>
      </c>
      <c r="L86" s="40">
        <v>0.76</v>
      </c>
    </row>
    <row r="87" spans="1:12" ht="15" x14ac:dyDescent="0.25">
      <c r="A87" s="23"/>
      <c r="B87" s="15"/>
      <c r="C87" s="11"/>
      <c r="D87" s="7" t="s">
        <v>31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7" t="s">
        <v>32</v>
      </c>
      <c r="E88" s="39" t="s">
        <v>83</v>
      </c>
      <c r="F88" s="40">
        <v>39</v>
      </c>
      <c r="G88" s="40">
        <v>3</v>
      </c>
      <c r="H88" s="40">
        <v>0.38</v>
      </c>
      <c r="I88" s="40">
        <v>18.399999999999999</v>
      </c>
      <c r="J88" s="40">
        <v>89.06</v>
      </c>
      <c r="K88" s="41"/>
      <c r="L88" s="40">
        <v>3.24</v>
      </c>
    </row>
    <row r="89" spans="1:12" ht="15" x14ac:dyDescent="0.25">
      <c r="A89" s="23"/>
      <c r="B89" s="15"/>
      <c r="C89" s="11"/>
      <c r="D89" s="6"/>
      <c r="E89" s="39" t="s">
        <v>84</v>
      </c>
      <c r="F89" s="40">
        <v>40</v>
      </c>
      <c r="G89" s="40">
        <v>5.5</v>
      </c>
      <c r="H89" s="40">
        <v>10.1</v>
      </c>
      <c r="I89" s="40">
        <v>32</v>
      </c>
      <c r="J89" s="40">
        <v>99.01</v>
      </c>
      <c r="K89" s="41"/>
      <c r="L89" s="40">
        <v>4.4000000000000004</v>
      </c>
    </row>
    <row r="90" spans="1:12" ht="15" x14ac:dyDescent="0.25">
      <c r="A90" s="23"/>
      <c r="B90" s="15"/>
      <c r="C90" s="11"/>
      <c r="D90" s="6" t="s">
        <v>85</v>
      </c>
      <c r="E90" s="39" t="s">
        <v>54</v>
      </c>
      <c r="F90" s="40">
        <v>100</v>
      </c>
      <c r="G90" s="40">
        <v>0.4</v>
      </c>
      <c r="H90" s="40">
        <v>0.4</v>
      </c>
      <c r="I90" s="40">
        <v>9.8000000000000007</v>
      </c>
      <c r="J90" s="40">
        <v>47</v>
      </c>
      <c r="K90" s="41"/>
      <c r="L90" s="40">
        <v>11</v>
      </c>
    </row>
    <row r="91" spans="1:12" ht="15" x14ac:dyDescent="0.25">
      <c r="A91" s="24"/>
      <c r="B91" s="16"/>
      <c r="C91" s="8"/>
      <c r="D91" s="17" t="s">
        <v>38</v>
      </c>
      <c r="E91" s="9"/>
      <c r="F91" s="19">
        <f>SUM(F82:F90)</f>
        <v>629</v>
      </c>
      <c r="G91" s="19">
        <f t="shared" ref="G91:J91" si="48">SUM(G82:G90)</f>
        <v>15.000000000000002</v>
      </c>
      <c r="H91" s="19">
        <f t="shared" si="48"/>
        <v>12.18</v>
      </c>
      <c r="I91" s="19">
        <f t="shared" si="48"/>
        <v>96.24</v>
      </c>
      <c r="J91" s="19">
        <f t="shared" si="48"/>
        <v>460.57</v>
      </c>
      <c r="K91" s="25"/>
      <c r="L91" s="19">
        <f t="shared" ref="L91" ca="1" si="49">SUM(L88:L96)</f>
        <v>0</v>
      </c>
    </row>
    <row r="92" spans="1:12" ht="15" x14ac:dyDescent="0.25">
      <c r="A92" s="26">
        <f>A70</f>
        <v>1</v>
      </c>
      <c r="B92" s="14">
        <f>B70</f>
        <v>5</v>
      </c>
      <c r="C92" s="10" t="s">
        <v>33</v>
      </c>
      <c r="D92" s="12" t="s">
        <v>34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12" t="s">
        <v>30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6"/>
      <c r="C96" s="8"/>
      <c r="D96" s="17" t="s">
        <v>38</v>
      </c>
      <c r="E96" s="9"/>
      <c r="F96" s="19">
        <f>SUM(F92:F95)</f>
        <v>0</v>
      </c>
      <c r="G96" s="19">
        <f t="shared" ref="G96:J96" si="50">SUM(G92:G95)</f>
        <v>0</v>
      </c>
      <c r="H96" s="19">
        <f t="shared" si="50"/>
        <v>0</v>
      </c>
      <c r="I96" s="19">
        <f t="shared" si="50"/>
        <v>0</v>
      </c>
      <c r="J96" s="19">
        <f t="shared" si="50"/>
        <v>0</v>
      </c>
      <c r="K96" s="25"/>
      <c r="L96" s="19">
        <f t="shared" ref="L96" ca="1" si="51">SUM(L89:L95)</f>
        <v>0</v>
      </c>
    </row>
    <row r="97" spans="1:12" ht="15" x14ac:dyDescent="0.25">
      <c r="A97" s="26">
        <f>A70</f>
        <v>1</v>
      </c>
      <c r="B97" s="14">
        <f>B70</f>
        <v>5</v>
      </c>
      <c r="C97" s="10" t="s">
        <v>35</v>
      </c>
      <c r="D97" s="7" t="s">
        <v>20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22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6"/>
      <c r="C103" s="8"/>
      <c r="D103" s="17" t="s">
        <v>38</v>
      </c>
      <c r="E103" s="9"/>
      <c r="F103" s="19">
        <f>SUM(F97:F102)</f>
        <v>0</v>
      </c>
      <c r="G103" s="19">
        <f t="shared" ref="G103:J103" si="52">SUM(G97:G102)</f>
        <v>0</v>
      </c>
      <c r="H103" s="19">
        <f t="shared" si="52"/>
        <v>0</v>
      </c>
      <c r="I103" s="19">
        <f t="shared" si="52"/>
        <v>0</v>
      </c>
      <c r="J103" s="19">
        <f t="shared" si="52"/>
        <v>0</v>
      </c>
      <c r="K103" s="25"/>
      <c r="L103" s="19">
        <f t="shared" ref="L103" ca="1" si="53">SUM(L97:L105)</f>
        <v>0</v>
      </c>
    </row>
    <row r="104" spans="1:12" ht="15" x14ac:dyDescent="0.25">
      <c r="A104" s="26">
        <f>A70</f>
        <v>1</v>
      </c>
      <c r="B104" s="14">
        <f>B70</f>
        <v>5</v>
      </c>
      <c r="C104" s="10" t="s">
        <v>36</v>
      </c>
      <c r="D104" s="12" t="s">
        <v>37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12" t="s">
        <v>34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12" t="s">
        <v>30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12" t="s">
        <v>23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6"/>
      <c r="C110" s="8"/>
      <c r="D110" s="18" t="s">
        <v>38</v>
      </c>
      <c r="E110" s="9"/>
      <c r="F110" s="19">
        <f>SUM(F104:F109)</f>
        <v>0</v>
      </c>
      <c r="G110" s="19">
        <f t="shared" ref="G110:J110" si="54">SUM(G104:G109)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ca="1" si="55">SUM(L104:L112)</f>
        <v>0</v>
      </c>
    </row>
    <row r="111" spans="1:12" ht="15.75" thickBot="1" x14ac:dyDescent="0.25">
      <c r="A111" s="27">
        <f>A70</f>
        <v>1</v>
      </c>
      <c r="B111" s="28">
        <f>B70</f>
        <v>5</v>
      </c>
      <c r="C111" s="78" t="s">
        <v>4</v>
      </c>
      <c r="D111" s="79"/>
      <c r="E111" s="29"/>
      <c r="F111" s="30">
        <f>F77+F81+F91+F96+F103+F110</f>
        <v>1446</v>
      </c>
      <c r="G111" s="30">
        <f t="shared" ref="G111:J111" si="56">G77+G81+G91+G96+G103+G110</f>
        <v>43.11</v>
      </c>
      <c r="H111" s="30">
        <f t="shared" si="56"/>
        <v>34.22</v>
      </c>
      <c r="I111" s="30">
        <f t="shared" si="56"/>
        <v>243.81</v>
      </c>
      <c r="J111" s="30">
        <f t="shared" si="56"/>
        <v>1275.0999999999999</v>
      </c>
      <c r="K111" s="31"/>
      <c r="L111" s="30">
        <f t="shared" ref="L111" ca="1" si="57">L77+L81+L91+L96+L103+L110</f>
        <v>0</v>
      </c>
    </row>
  </sheetData>
  <mergeCells count="7">
    <mergeCell ref="C68:E68"/>
    <mergeCell ref="C111:D11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2025-02-12T07:51:44Z</dcterms:modified>
</cp:coreProperties>
</file>