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L67" i="1" l="1"/>
  <c r="J67" i="1"/>
  <c r="I67" i="1"/>
  <c r="H67" i="1"/>
  <c r="G67" i="1"/>
  <c r="F67" i="1"/>
  <c r="L57" i="1"/>
  <c r="L68" i="1" s="1"/>
  <c r="J57" i="1"/>
  <c r="J68" i="1" s="1"/>
  <c r="I57" i="1"/>
  <c r="I68" i="1" s="1"/>
  <c r="H57" i="1"/>
  <c r="H68" i="1" s="1"/>
  <c r="G57" i="1"/>
  <c r="G68" i="1" s="1"/>
  <c r="F57" i="1"/>
  <c r="F68" i="1" s="1"/>
  <c r="B111" i="1" l="1"/>
  <c r="A111" i="1"/>
  <c r="J110" i="1"/>
  <c r="I110" i="1"/>
  <c r="H110" i="1"/>
  <c r="G110" i="1"/>
  <c r="F110" i="1"/>
  <c r="B104" i="1"/>
  <c r="A104" i="1"/>
  <c r="J103" i="1"/>
  <c r="I103" i="1"/>
  <c r="H103" i="1"/>
  <c r="G103" i="1"/>
  <c r="F103" i="1"/>
  <c r="B97" i="1"/>
  <c r="A97" i="1"/>
  <c r="J96" i="1"/>
  <c r="I96" i="1"/>
  <c r="H96" i="1"/>
  <c r="G96" i="1"/>
  <c r="F96" i="1"/>
  <c r="B92" i="1"/>
  <c r="A92" i="1"/>
  <c r="J91" i="1"/>
  <c r="I91" i="1"/>
  <c r="H91" i="1"/>
  <c r="G91" i="1"/>
  <c r="F91" i="1"/>
  <c r="B82" i="1"/>
  <c r="A82" i="1"/>
  <c r="J81" i="1"/>
  <c r="I81" i="1"/>
  <c r="H81" i="1"/>
  <c r="G81" i="1"/>
  <c r="F81" i="1"/>
  <c r="B78" i="1"/>
  <c r="A78" i="1"/>
  <c r="L77" i="1"/>
  <c r="J77" i="1"/>
  <c r="J111" i="1" s="1"/>
  <c r="I77" i="1"/>
  <c r="I111" i="1" s="1"/>
  <c r="H77" i="1"/>
  <c r="H111" i="1" s="1"/>
  <c r="G77" i="1"/>
  <c r="G111" i="1" s="1"/>
  <c r="F77" i="1"/>
  <c r="F111" i="1" s="1"/>
  <c r="B68" i="1" l="1"/>
  <c r="B58" i="1"/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H47" i="1"/>
  <c r="G47" i="1"/>
  <c r="F47" i="1"/>
  <c r="H48" i="1" l="1"/>
  <c r="G48" i="1"/>
  <c r="J48" i="1"/>
  <c r="I48" i="1"/>
  <c r="F48" i="1"/>
  <c r="L46" i="1" l="1"/>
  <c r="L48" i="1"/>
  <c r="L110" i="1"/>
  <c r="L81" i="1"/>
  <c r="L111" i="1"/>
  <c r="L27" i="1"/>
  <c r="L32" i="1"/>
  <c r="L91" i="1"/>
  <c r="L96" i="1"/>
  <c r="L17" i="1"/>
  <c r="L47" i="1"/>
  <c r="L103" i="1"/>
  <c r="L39" i="1"/>
</calcChain>
</file>

<file path=xl/sharedStrings.xml><?xml version="1.0" encoding="utf-8"?>
<sst xmlns="http://schemas.openxmlformats.org/spreadsheetml/2006/main" count="162" uniqueCount="83">
  <si>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</si>
  <si>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</si>
  <si>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</si>
  <si>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</si>
  <si>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</si>
  <si>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</si>
  <si>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</si>
  <si>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</si>
  <si>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</si>
  <si>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</si>
  <si>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</si>
  <si>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</si>
  <si>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</si>
  <si>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</si>
  <si>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</si>
  <si>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</si>
  <si>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</si>
  <si>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</si>
  <si>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</si>
  <si>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</si>
  <si>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</si>
  <si>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</si>
  <si>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</si>
  <si>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</si>
  <si>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</si>
  <si>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</si>
  <si>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</si>
  <si>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</si>
  <si>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</si>
  <si>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</si>
  <si>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</si>
  <si>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</si>
  <si>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</si>
  <si>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</si>
  <si>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</si>
  <si>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</si>
  <si>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</si>
  <si>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</si>
  <si>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</si>
  <si>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</si>
  <si>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</si>
  <si>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</si>
  <si>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</si>
  <si>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</si>
  <si>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</si>
  <si>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</si>
  <si>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</si>
  <si>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</si>
  <si>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сладкое</t>
  </si>
  <si>
    <t>Чокопай</t>
  </si>
  <si>
    <t>150/4</t>
  </si>
  <si>
    <t>Тульский пряник</t>
  </si>
  <si>
    <t>Котлета рыбная</t>
  </si>
  <si>
    <t>Макаронные изделия со сливочным маслом</t>
  </si>
  <si>
    <t>Кофейный напиток</t>
  </si>
  <si>
    <t>Борщ из свежей капусты со сметаной на м/к бульоне</t>
  </si>
  <si>
    <t>250/5</t>
  </si>
  <si>
    <t>Омлет</t>
  </si>
  <si>
    <t>Какао на молоке</t>
  </si>
  <si>
    <t>Карпова О. В.</t>
  </si>
  <si>
    <t>"Оськинская ООШ"</t>
  </si>
  <si>
    <t>Бефстроганов из мяса свинины</t>
  </si>
  <si>
    <t>Компот из свежих фруктов 180/10</t>
  </si>
  <si>
    <t>Хлеб пшеничный</t>
  </si>
  <si>
    <t>ПР</t>
  </si>
  <si>
    <t>Нарезка из свежих овощей</t>
  </si>
  <si>
    <t>Пюре картофельное</t>
  </si>
  <si>
    <t>"Колесниковская ООШ"</t>
  </si>
  <si>
    <t>Рис отварной</t>
  </si>
  <si>
    <t>Шницель рыбный (минтай)</t>
  </si>
  <si>
    <t>Чай с сахаром</t>
  </si>
  <si>
    <t>Масло сливочное</t>
  </si>
  <si>
    <t>Йогурт</t>
  </si>
  <si>
    <t>Сок фруктовый</t>
  </si>
  <si>
    <t>Вафли</t>
  </si>
  <si>
    <t>Суп картофельный с макаронными изделиями с курицей</t>
  </si>
  <si>
    <t>Компот из сухофруктов</t>
  </si>
  <si>
    <t>Яблоко</t>
  </si>
  <si>
    <t>Компот из сухофруктов 180/10</t>
  </si>
  <si>
    <t>Фрукт (банан)</t>
  </si>
  <si>
    <t>Пряник</t>
  </si>
  <si>
    <t>Суп гороховый с курицей</t>
  </si>
  <si>
    <t>Гуляш из мяса свинины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</si>
</sst>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4" borderId="20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3" xfId="0" applyFont="1" applyFill="1" applyBorder="1" applyAlignment="1">
      <alignment horizontal="center" vertical="top" wrapText="1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18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2" xfId="0" applyFill="1" applyBorder="1" applyProtection="1">
      <protection locked="0"/>
    </xf>
    <xf numFmtId="0" fontId="12" fillId="4" borderId="20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2" fontId="3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Fill="1" applyBorder="1" applyProtection="1">
      <protection locked="0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2" fontId="3" fillId="0" borderId="2" xfId="0" applyNumberFormat="1" applyFont="1" applyBorder="1" applyAlignment="1">
      <alignment horizontal="center" vertical="top" wrapText="1"/>
    </xf>
    <xf numFmtId="0" fontId="7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1"/>
  <sheetViews>
    <sheetView tabSelected="1" workbookViewId="0">
      <pane xSplit="4" ySplit="5" topLeftCell="E58" activePane="bottomRight" state="frozen"/>
      <selection pane="topRight" activeCell="E1" sqref="E1"/>
      <selection pane="bottomLeft" activeCell="A6" sqref="A6"/>
      <selection pane="bottomRight" activeCell="J63" sqref="J6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7" t="s">
        <v>45</v>
      </c>
      <c r="D1" s="68"/>
      <c r="E1" s="68"/>
      <c r="F1" s="13" t="s">
        <v>16</v>
      </c>
      <c r="G1" s="2" t="s">
        <v>17</v>
      </c>
      <c r="H1" s="69" t="s">
        <v>46</v>
      </c>
      <c r="I1" s="69"/>
      <c r="J1" s="69"/>
      <c r="K1" s="69"/>
    </row>
    <row r="2" spans="1:12" ht="18" x14ac:dyDescent="0.2">
      <c r="A2" s="35" t="s">
        <v>6</v>
      </c>
      <c r="C2" s="2"/>
      <c r="G2" s="2" t="s">
        <v>18</v>
      </c>
      <c r="H2" s="69" t="s">
        <v>59</v>
      </c>
      <c r="I2" s="69"/>
      <c r="J2" s="69"/>
      <c r="K2" s="6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30</v>
      </c>
      <c r="I3" s="47">
        <v>1</v>
      </c>
      <c r="J3" s="48">
        <v>2025</v>
      </c>
      <c r="K3" s="1"/>
    </row>
    <row r="4" spans="1:12" ht="13.5" thickBot="1" x14ac:dyDescent="0.25">
      <c r="C4" s="2"/>
      <c r="D4" s="4"/>
      <c r="H4" s="49" t="s">
        <v>42</v>
      </c>
      <c r="I4" s="49" t="s">
        <v>43</v>
      </c>
      <c r="J4" s="49" t="s">
        <v>44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40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41</v>
      </c>
    </row>
    <row r="6" spans="1:12" ht="15" x14ac:dyDescent="0.25">
      <c r="A6" s="20">
        <v>1</v>
      </c>
      <c r="B6" s="21">
        <v>4</v>
      </c>
      <c r="C6" s="22" t="s">
        <v>20</v>
      </c>
      <c r="D6" s="5" t="s">
        <v>21</v>
      </c>
      <c r="E6" s="39" t="s">
        <v>52</v>
      </c>
      <c r="F6" s="40">
        <v>80</v>
      </c>
      <c r="G6" s="40">
        <v>11.2</v>
      </c>
      <c r="H6" s="40">
        <v>13.2</v>
      </c>
      <c r="I6" s="40">
        <v>30.3</v>
      </c>
      <c r="J6" s="40">
        <v>245.6</v>
      </c>
      <c r="K6" s="41"/>
      <c r="L6" s="40"/>
    </row>
    <row r="7" spans="1:12" ht="15" x14ac:dyDescent="0.25">
      <c r="A7" s="23"/>
      <c r="B7" s="15"/>
      <c r="C7" s="11"/>
      <c r="D7" s="6" t="s">
        <v>30</v>
      </c>
      <c r="E7" s="42" t="s">
        <v>53</v>
      </c>
      <c r="F7" s="43" t="s">
        <v>50</v>
      </c>
      <c r="G7" s="43">
        <v>3.65</v>
      </c>
      <c r="H7" s="43">
        <v>2.78</v>
      </c>
      <c r="I7" s="43">
        <v>22.17</v>
      </c>
      <c r="J7" s="43">
        <v>130.87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54</v>
      </c>
      <c r="F8" s="43">
        <v>200</v>
      </c>
      <c r="G8" s="43">
        <v>2.8</v>
      </c>
      <c r="H8" s="43">
        <v>3.2</v>
      </c>
      <c r="I8" s="43">
        <v>19.600000000000001</v>
      </c>
      <c r="J8" s="43">
        <v>114.8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30</v>
      </c>
      <c r="G9" s="43">
        <v>2.4</v>
      </c>
      <c r="H9" s="43">
        <v>0.5</v>
      </c>
      <c r="I9" s="43">
        <v>16.399999999999999</v>
      </c>
      <c r="J9" s="43">
        <v>79.5</v>
      </c>
      <c r="K9" s="44"/>
      <c r="L9" s="43"/>
    </row>
    <row r="10" spans="1:12" ht="15" x14ac:dyDescent="0.25">
      <c r="A10" s="23"/>
      <c r="B10" s="15"/>
      <c r="C10" s="11"/>
      <c r="D10" s="7" t="s">
        <v>48</v>
      </c>
      <c r="E10" s="42" t="s">
        <v>51</v>
      </c>
      <c r="F10" s="43">
        <v>70</v>
      </c>
      <c r="G10" s="43">
        <v>6</v>
      </c>
      <c r="H10" s="43">
        <v>6</v>
      </c>
      <c r="I10" s="43">
        <v>79</v>
      </c>
      <c r="J10" s="43">
        <v>370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380</v>
      </c>
      <c r="G13" s="19">
        <f t="shared" ref="G13" si="0">SUM(G6:G12)</f>
        <v>26.049999999999997</v>
      </c>
      <c r="H13" s="19">
        <f t="shared" ref="H13" si="1">SUM(H6:H12)</f>
        <v>25.68</v>
      </c>
      <c r="I13" s="19">
        <f t="shared" ref="I13" si="2">SUM(I6:I12)</f>
        <v>167.47</v>
      </c>
      <c r="J13" s="19">
        <f t="shared" ref="J13" si="3">SUM(J6:J12)</f>
        <v>940.77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4</v>
      </c>
      <c r="C14" s="10" t="s">
        <v>25</v>
      </c>
      <c r="D14" s="12" t="s">
        <v>24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6"/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6"/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4</v>
      </c>
      <c r="C18" s="10" t="s">
        <v>26</v>
      </c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28</v>
      </c>
      <c r="E19" s="42" t="s">
        <v>55</v>
      </c>
      <c r="F19" s="43" t="s">
        <v>56</v>
      </c>
      <c r="G19" s="43">
        <v>12.1</v>
      </c>
      <c r="H19" s="43">
        <v>8.9</v>
      </c>
      <c r="I19" s="43">
        <v>23.4</v>
      </c>
      <c r="J19" s="43">
        <v>221.8</v>
      </c>
      <c r="K19" s="44"/>
      <c r="L19" s="43"/>
    </row>
    <row r="20" spans="1:12" ht="15" x14ac:dyDescent="0.25">
      <c r="A20" s="23"/>
      <c r="B20" s="15"/>
      <c r="C20" s="11"/>
      <c r="D20" s="7" t="s">
        <v>29</v>
      </c>
      <c r="E20" s="42" t="s">
        <v>57</v>
      </c>
      <c r="F20" s="43">
        <v>50</v>
      </c>
      <c r="G20" s="43">
        <v>13.6</v>
      </c>
      <c r="H20" s="43">
        <v>24.8</v>
      </c>
      <c r="I20" s="43">
        <v>317.3</v>
      </c>
      <c r="J20" s="43">
        <v>160.5</v>
      </c>
      <c r="K20" s="44"/>
      <c r="L20" s="43"/>
    </row>
    <row r="21" spans="1:12" ht="15" x14ac:dyDescent="0.25">
      <c r="A21" s="23"/>
      <c r="B21" s="15"/>
      <c r="C21" s="11"/>
      <c r="D21" s="7" t="s">
        <v>30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31</v>
      </c>
      <c r="E22" s="42" t="s">
        <v>58</v>
      </c>
      <c r="F22" s="43">
        <v>200</v>
      </c>
      <c r="G22" s="43">
        <v>0.4</v>
      </c>
      <c r="H22" s="43">
        <v>0</v>
      </c>
      <c r="I22" s="43">
        <v>102.6</v>
      </c>
      <c r="J22" s="43">
        <v>411.9</v>
      </c>
      <c r="K22" s="44"/>
      <c r="L22" s="43"/>
    </row>
    <row r="23" spans="1:12" ht="15" x14ac:dyDescent="0.25">
      <c r="A23" s="23"/>
      <c r="B23" s="15"/>
      <c r="C23" s="11"/>
      <c r="D23" s="7" t="s">
        <v>32</v>
      </c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7" t="s">
        <v>33</v>
      </c>
      <c r="E24" s="42" t="s">
        <v>47</v>
      </c>
      <c r="F24" s="43">
        <v>30</v>
      </c>
      <c r="G24" s="43">
        <v>2.4</v>
      </c>
      <c r="H24" s="43">
        <v>0.4</v>
      </c>
      <c r="I24" s="43">
        <v>16.399999999999999</v>
      </c>
      <c r="J24" s="43">
        <v>79.5</v>
      </c>
      <c r="K24" s="44"/>
      <c r="L24" s="43"/>
    </row>
    <row r="25" spans="1:12" ht="15" x14ac:dyDescent="0.25">
      <c r="A25" s="23"/>
      <c r="B25" s="15"/>
      <c r="C25" s="11"/>
      <c r="D25" s="6" t="s">
        <v>48</v>
      </c>
      <c r="E25" s="42" t="s">
        <v>49</v>
      </c>
      <c r="F25" s="43">
        <v>30</v>
      </c>
      <c r="G25" s="43">
        <v>1.3</v>
      </c>
      <c r="H25" s="43">
        <v>5.4</v>
      </c>
      <c r="I25" s="43">
        <v>18.899999999999999</v>
      </c>
      <c r="J25" s="43">
        <v>258</v>
      </c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310</v>
      </c>
      <c r="G27" s="19">
        <f t="shared" ref="G27" si="10">SUM(G18:G26)</f>
        <v>29.799999999999997</v>
      </c>
      <c r="H27" s="19">
        <f t="shared" ref="H27" si="11">SUM(H18:H26)</f>
        <v>39.5</v>
      </c>
      <c r="I27" s="19">
        <f t="shared" ref="I27" si="12">SUM(I18:I26)</f>
        <v>478.59999999999991</v>
      </c>
      <c r="J27" s="19">
        <f t="shared" ref="J27" si="13">SUM(J18:J26)</f>
        <v>1131.7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1</v>
      </c>
      <c r="B28" s="14">
        <f>B6</f>
        <v>4</v>
      </c>
      <c r="C28" s="10" t="s">
        <v>34</v>
      </c>
      <c r="D28" s="12" t="s">
        <v>35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23"/>
      <c r="B29" s="15"/>
      <c r="C29" s="11"/>
      <c r="D29" s="12" t="s">
        <v>31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23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23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1</v>
      </c>
      <c r="B33" s="14">
        <f>B6</f>
        <v>4</v>
      </c>
      <c r="C33" s="10" t="s">
        <v>36</v>
      </c>
      <c r="D33" s="7" t="s">
        <v>21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23"/>
      <c r="B34" s="15"/>
      <c r="C34" s="11"/>
      <c r="D34" s="7" t="s">
        <v>30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23"/>
      <c r="B35" s="15"/>
      <c r="C35" s="11"/>
      <c r="D35" s="7" t="s">
        <v>31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23"/>
      <c r="B36" s="15"/>
      <c r="C36" s="11"/>
      <c r="D36" s="7" t="s">
        <v>23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23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23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1</v>
      </c>
      <c r="B40" s="14">
        <f>B6</f>
        <v>4</v>
      </c>
      <c r="C40" s="10" t="s">
        <v>37</v>
      </c>
      <c r="D40" s="12" t="s">
        <v>38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23"/>
      <c r="B41" s="15"/>
      <c r="C41" s="11"/>
      <c r="D41" s="12" t="s">
        <v>35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23"/>
      <c r="B42" s="15"/>
      <c r="C42" s="11"/>
      <c r="D42" s="12" t="s">
        <v>31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23"/>
      <c r="B43" s="15"/>
      <c r="C43" s="11"/>
      <c r="D43" s="12" t="s">
        <v>24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.75" customHeight="1" thickBot="1" x14ac:dyDescent="0.25">
      <c r="A47" s="29">
        <f>A6</f>
        <v>1</v>
      </c>
      <c r="B47" s="30">
        <f>B6</f>
        <v>4</v>
      </c>
      <c r="C47" s="65" t="s">
        <v>4</v>
      </c>
      <c r="D47" s="66"/>
      <c r="E47" s="31"/>
      <c r="F47" s="32">
        <f>F13+F17+F27+F32+F39+F46</f>
        <v>690</v>
      </c>
      <c r="G47" s="32">
        <f t="shared" ref="G47" si="29">G13+G17+G27+G32+G39+G46</f>
        <v>55.849999999999994</v>
      </c>
      <c r="H47" s="32">
        <f t="shared" ref="H47" si="30">H13+H17+H27+H32+H39+H46</f>
        <v>65.180000000000007</v>
      </c>
      <c r="I47" s="32">
        <f t="shared" ref="I47" si="31">I13+I17+I27+I32+I39+I46</f>
        <v>646.06999999999994</v>
      </c>
      <c r="J47" s="32">
        <f t="shared" ref="J47" si="32">J13+J17+J27+J32+J39+J46</f>
        <v>2072.4700000000003</v>
      </c>
      <c r="K47" s="33"/>
      <c r="L47" s="32">
        <f t="shared" ref="L47" ca="1" si="33">L13+L17+L27+L32+L39+L46</f>
        <v>0</v>
      </c>
    </row>
    <row r="48" spans="1:12" ht="13.5" thickBot="1" x14ac:dyDescent="0.25">
      <c r="A48" s="27"/>
      <c r="B48" s="28"/>
      <c r="C48" s="70" t="s">
        <v>5</v>
      </c>
      <c r="D48" s="70"/>
      <c r="E48" s="70"/>
      <c r="F48" s="34" t="e">
        <f>(#REF!+#REF!+#REF!+F47+#REF!+#REF!+#REF!+#REF!+#REF!+#REF!+#REF!+#REF!+#REF!+#REF!)/(IF(#REF!=0,0,1)+IF(#REF!=0,0,1)+IF(#REF!=0,0,1)+IF(F47=0,0,1)+IF(#REF!=0,0,1)+IF(#REF!=0,0,1)+IF(#REF!=0,0,1)+IF(#REF!=0,0,1)+IF(#REF!=0,0,1)+IF(#REF!=0,0,1)+IF(#REF!=0,0,1)+IF(#REF!=0,0,1)+IF(#REF!=0,0,1)+IF(#REF!=0,0,1))</f>
        <v>#REF!</v>
      </c>
      <c r="G48" s="34" t="e">
        <f>(#REF!+#REF!+#REF!+G47+#REF!+#REF!+#REF!+#REF!+#REF!+#REF!+#REF!+#REF!+#REF!+#REF!)/(IF(#REF!=0,0,1)+IF(#REF!=0,0,1)+IF(#REF!=0,0,1)+IF(G47=0,0,1)+IF(#REF!=0,0,1)+IF(#REF!=0,0,1)+IF(#REF!=0,0,1)+IF(#REF!=0,0,1)+IF(#REF!=0,0,1)+IF(#REF!=0,0,1)+IF(#REF!=0,0,1)+IF(#REF!=0,0,1)+IF(#REF!=0,0,1)+IF(#REF!=0,0,1))</f>
        <v>#REF!</v>
      </c>
      <c r="H48" s="34" t="e">
        <f>(#REF!+#REF!+#REF!+H47+#REF!+#REF!+#REF!+#REF!+#REF!+#REF!+#REF!+#REF!+#REF!+#REF!)/(IF(#REF!=0,0,1)+IF(#REF!=0,0,1)+IF(#REF!=0,0,1)+IF(H47=0,0,1)+IF(#REF!=0,0,1)+IF(#REF!=0,0,1)+IF(#REF!=0,0,1)+IF(#REF!=0,0,1)+IF(#REF!=0,0,1)+IF(#REF!=0,0,1)+IF(#REF!=0,0,1)+IF(#REF!=0,0,1)+IF(#REF!=0,0,1)+IF(#REF!=0,0,1))</f>
        <v>#REF!</v>
      </c>
      <c r="I48" s="34" t="e">
        <f>(#REF!+#REF!+#REF!+I47+#REF!+#REF!+#REF!+#REF!+#REF!+#REF!+#REF!+#REF!+#REF!+#REF!)/(IF(#REF!=0,0,1)+IF(#REF!=0,0,1)+IF(#REF!=0,0,1)+IF(I47=0,0,1)+IF(#REF!=0,0,1)+IF(#REF!=0,0,1)+IF(#REF!=0,0,1)+IF(#REF!=0,0,1)+IF(#REF!=0,0,1)+IF(#REF!=0,0,1)+IF(#REF!=0,0,1)+IF(#REF!=0,0,1)+IF(#REF!=0,0,1)+IF(#REF!=0,0,1))</f>
        <v>#REF!</v>
      </c>
      <c r="J48" s="34" t="e">
        <f>(#REF!+#REF!+#REF!+J47+#REF!+#REF!+#REF!+#REF!+#REF!+#REF!+#REF!+#REF!+#REF!+#REF!)/(IF(#REF!=0,0,1)+IF(#REF!=0,0,1)+IF(#REF!=0,0,1)+IF(J47=0,0,1)+IF(#REF!=0,0,1)+IF(#REF!=0,0,1)+IF(#REF!=0,0,1)+IF(#REF!=0,0,1)+IF(#REF!=0,0,1)+IF(#REF!=0,0,1)+IF(#REF!=0,0,1)+IF(#REF!=0,0,1)+IF(#REF!=0,0,1)+IF(#REF!=0,0,1))</f>
        <v>#REF!</v>
      </c>
      <c r="K48" s="34"/>
      <c r="L48" s="34" t="e">
        <f ca="1">(#REF!+#REF!+#REF!+L47+#REF!+#REF!+#REF!+#REF!+#REF!+#REF!+#REF!+#REF!+#REF!+#REF!)/(IF(#REF!=0,0,1)+IF(#REF!=0,0,1)+IF(#REF!=0,0,1)+IF(L47=0,0,1)+IF(#REF!=0,0,1)+IF(#REF!=0,0,1)+IF(#REF!=0,0,1)+IF(#REF!=0,0,1)+IF(#REF!=0,0,1)+IF(#REF!=0,0,1)+IF(#REF!=0,0,1)+IF(#REF!=0,0,1)+IF(#REF!=0,0,1)+IF(#REF!=0,0,1))</f>
        <v>#DIV/0!</v>
      </c>
    </row>
    <row r="49" spans="1:12" ht="13.5" thickBot="1" x14ac:dyDescent="0.25">
      <c r="C49" s="1" t="s">
        <v>60</v>
      </c>
    </row>
    <row r="50" spans="1:12" ht="15" x14ac:dyDescent="0.25">
      <c r="A50" s="50">
        <v>1</v>
      </c>
      <c r="B50" s="51">
        <v>4</v>
      </c>
      <c r="C50" s="22" t="s">
        <v>20</v>
      </c>
      <c r="D50" s="5" t="s">
        <v>21</v>
      </c>
      <c r="E50" s="39" t="s">
        <v>68</v>
      </c>
      <c r="F50" s="40">
        <v>150</v>
      </c>
      <c r="G50" s="40">
        <v>3.82</v>
      </c>
      <c r="H50" s="40">
        <v>4.17</v>
      </c>
      <c r="I50" s="40">
        <v>40.03</v>
      </c>
      <c r="J50" s="40">
        <v>212.87</v>
      </c>
      <c r="K50" s="41">
        <v>171</v>
      </c>
      <c r="L50" s="61">
        <v>7.67</v>
      </c>
    </row>
    <row r="51" spans="1:12" ht="15" x14ac:dyDescent="0.25">
      <c r="A51" s="52"/>
      <c r="B51" s="53"/>
      <c r="C51" s="11"/>
      <c r="D51" s="62" t="s">
        <v>21</v>
      </c>
      <c r="E51" s="42" t="s">
        <v>61</v>
      </c>
      <c r="F51" s="43">
        <v>100</v>
      </c>
      <c r="G51" s="43">
        <v>24.9</v>
      </c>
      <c r="H51" s="43">
        <v>7.1</v>
      </c>
      <c r="I51" s="43">
        <v>2.1</v>
      </c>
      <c r="J51" s="43">
        <v>171.7</v>
      </c>
      <c r="K51" s="44">
        <v>245</v>
      </c>
      <c r="L51" s="43">
        <v>17.72</v>
      </c>
    </row>
    <row r="52" spans="1:12" ht="15" x14ac:dyDescent="0.25">
      <c r="A52" s="52"/>
      <c r="B52" s="53"/>
      <c r="C52" s="11"/>
      <c r="D52" s="7" t="s">
        <v>22</v>
      </c>
      <c r="E52" s="42" t="s">
        <v>78</v>
      </c>
      <c r="F52" s="43">
        <v>180</v>
      </c>
      <c r="G52" s="43">
        <v>0.33</v>
      </c>
      <c r="H52" s="43">
        <v>0.02</v>
      </c>
      <c r="I52" s="43">
        <v>18.829999999999998</v>
      </c>
      <c r="J52" s="43">
        <v>77.849999999999994</v>
      </c>
      <c r="K52" s="44">
        <v>349</v>
      </c>
      <c r="L52" s="43">
        <v>5.62</v>
      </c>
    </row>
    <row r="53" spans="1:12" ht="15" x14ac:dyDescent="0.25">
      <c r="A53" s="52"/>
      <c r="B53" s="53"/>
      <c r="C53" s="11"/>
      <c r="D53" s="7" t="s">
        <v>23</v>
      </c>
      <c r="E53" s="42" t="s">
        <v>63</v>
      </c>
      <c r="F53" s="43">
        <v>40</v>
      </c>
      <c r="G53" s="43">
        <v>3.16</v>
      </c>
      <c r="H53" s="43">
        <v>0.4</v>
      </c>
      <c r="I53" s="43">
        <v>19.32</v>
      </c>
      <c r="J53" s="43">
        <v>94</v>
      </c>
      <c r="K53" s="44" t="s">
        <v>64</v>
      </c>
      <c r="L53" s="43">
        <v>2.14</v>
      </c>
    </row>
    <row r="54" spans="1:12" ht="15" x14ac:dyDescent="0.25">
      <c r="A54" s="52"/>
      <c r="B54" s="53"/>
      <c r="C54" s="11"/>
      <c r="D54" s="7" t="s">
        <v>24</v>
      </c>
      <c r="E54" s="42" t="s">
        <v>79</v>
      </c>
      <c r="F54" s="43">
        <v>140</v>
      </c>
      <c r="G54" s="43">
        <v>1.5</v>
      </c>
      <c r="H54" s="43">
        <v>0.5</v>
      </c>
      <c r="I54" s="43">
        <v>21</v>
      </c>
      <c r="J54" s="43">
        <v>96</v>
      </c>
      <c r="K54" s="44">
        <v>386</v>
      </c>
      <c r="L54" s="43">
        <v>20.72</v>
      </c>
    </row>
    <row r="55" spans="1:12" ht="15" x14ac:dyDescent="0.25">
      <c r="A55" s="52"/>
      <c r="B55" s="53"/>
      <c r="C55" s="11"/>
      <c r="D55" s="62" t="s">
        <v>48</v>
      </c>
      <c r="E55" s="42" t="s">
        <v>80</v>
      </c>
      <c r="F55" s="43">
        <v>30</v>
      </c>
      <c r="G55" s="43">
        <v>1.77</v>
      </c>
      <c r="H55" s="43">
        <v>1.41</v>
      </c>
      <c r="I55" s="43">
        <v>22.5</v>
      </c>
      <c r="J55" s="43">
        <v>109.8</v>
      </c>
      <c r="K55" s="44" t="s">
        <v>64</v>
      </c>
      <c r="L55" s="63">
        <v>10.99</v>
      </c>
    </row>
    <row r="56" spans="1:12" ht="15" x14ac:dyDescent="0.25">
      <c r="A56" s="52"/>
      <c r="B56" s="53"/>
      <c r="C56" s="11"/>
      <c r="D56" s="62" t="s">
        <v>27</v>
      </c>
      <c r="E56" s="42" t="s">
        <v>65</v>
      </c>
      <c r="F56" s="43">
        <v>60</v>
      </c>
      <c r="G56" s="43">
        <v>0.66</v>
      </c>
      <c r="H56" s="43">
        <v>1.26</v>
      </c>
      <c r="I56" s="43">
        <v>1.62</v>
      </c>
      <c r="J56" s="43">
        <v>20.52</v>
      </c>
      <c r="K56" s="44">
        <v>59</v>
      </c>
      <c r="L56" s="43">
        <v>6.07</v>
      </c>
    </row>
    <row r="57" spans="1:12" ht="15" x14ac:dyDescent="0.25">
      <c r="A57" s="54"/>
      <c r="B57" s="55"/>
      <c r="C57" s="8"/>
      <c r="D57" s="17" t="s">
        <v>39</v>
      </c>
      <c r="E57" s="9"/>
      <c r="F57" s="19">
        <f>SUM(F50:F56)</f>
        <v>700</v>
      </c>
      <c r="G57" s="19">
        <f t="shared" ref="G57:L57" si="34">SUM(G50:G56)</f>
        <v>36.139999999999993</v>
      </c>
      <c r="H57" s="19">
        <f t="shared" si="34"/>
        <v>14.86</v>
      </c>
      <c r="I57" s="19">
        <f t="shared" si="34"/>
        <v>125.4</v>
      </c>
      <c r="J57" s="19">
        <f t="shared" si="34"/>
        <v>782.7399999999999</v>
      </c>
      <c r="K57" s="25"/>
      <c r="L57" s="19">
        <f t="shared" si="34"/>
        <v>70.930000000000007</v>
      </c>
    </row>
    <row r="58" spans="1:12" ht="15" x14ac:dyDescent="0.25">
      <c r="A58" s="56">
        <v>1</v>
      </c>
      <c r="B58" s="57">
        <f>B50</f>
        <v>4</v>
      </c>
      <c r="C58" s="10" t="s">
        <v>26</v>
      </c>
      <c r="D58" s="7" t="s">
        <v>27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52"/>
      <c r="B59" s="53"/>
      <c r="C59" s="11"/>
      <c r="D59" s="7" t="s">
        <v>28</v>
      </c>
      <c r="E59" s="42" t="s">
        <v>81</v>
      </c>
      <c r="F59" s="43">
        <v>200</v>
      </c>
      <c r="G59" s="43">
        <v>6.96</v>
      </c>
      <c r="H59" s="43">
        <v>3.63</v>
      </c>
      <c r="I59" s="43">
        <v>15.43</v>
      </c>
      <c r="J59" s="43">
        <v>123.19</v>
      </c>
      <c r="K59" s="44">
        <v>102</v>
      </c>
      <c r="L59" s="43">
        <v>5.56</v>
      </c>
    </row>
    <row r="60" spans="1:12" ht="15" x14ac:dyDescent="0.25">
      <c r="A60" s="52"/>
      <c r="B60" s="53"/>
      <c r="C60" s="11"/>
      <c r="D60" s="7" t="s">
        <v>29</v>
      </c>
      <c r="E60" s="42" t="s">
        <v>82</v>
      </c>
      <c r="F60" s="43">
        <v>100</v>
      </c>
      <c r="G60" s="43">
        <v>16.47</v>
      </c>
      <c r="H60" s="43">
        <v>13.96</v>
      </c>
      <c r="I60" s="43">
        <v>3.34</v>
      </c>
      <c r="J60" s="43">
        <v>204.89</v>
      </c>
      <c r="K60" s="44">
        <v>260</v>
      </c>
      <c r="L60" s="43">
        <v>15.58</v>
      </c>
    </row>
    <row r="61" spans="1:12" ht="15" x14ac:dyDescent="0.25">
      <c r="A61" s="52"/>
      <c r="B61" s="53"/>
      <c r="C61" s="11"/>
      <c r="D61" s="7" t="s">
        <v>30</v>
      </c>
      <c r="E61" s="42" t="s">
        <v>66</v>
      </c>
      <c r="F61" s="43">
        <v>150</v>
      </c>
      <c r="G61" s="43">
        <v>3.28</v>
      </c>
      <c r="H61" s="43">
        <v>6.16</v>
      </c>
      <c r="I61" s="43">
        <v>22.06</v>
      </c>
      <c r="J61" s="43">
        <v>157.25</v>
      </c>
      <c r="K61" s="44">
        <v>128</v>
      </c>
      <c r="L61" s="63">
        <v>9.6</v>
      </c>
    </row>
    <row r="62" spans="1:12" ht="15" x14ac:dyDescent="0.25">
      <c r="A62" s="52"/>
      <c r="B62" s="53"/>
      <c r="C62" s="11"/>
      <c r="D62" s="7" t="s">
        <v>31</v>
      </c>
      <c r="E62" s="42" t="s">
        <v>62</v>
      </c>
      <c r="F62" s="43">
        <v>180</v>
      </c>
      <c r="G62" s="43">
        <v>0.14000000000000001</v>
      </c>
      <c r="H62" s="43">
        <v>0.14000000000000001</v>
      </c>
      <c r="I62" s="43">
        <v>13.51</v>
      </c>
      <c r="J62" s="43">
        <v>56.82</v>
      </c>
      <c r="K62" s="44">
        <v>342</v>
      </c>
      <c r="L62" s="43">
        <v>5.62</v>
      </c>
    </row>
    <row r="63" spans="1:12" ht="15" x14ac:dyDescent="0.25">
      <c r="A63" s="52"/>
      <c r="B63" s="53"/>
      <c r="C63" s="11"/>
      <c r="D63" s="7" t="s">
        <v>32</v>
      </c>
      <c r="E63" s="42"/>
      <c r="F63" s="43"/>
      <c r="G63" s="43"/>
      <c r="H63" s="43"/>
      <c r="I63" s="43"/>
      <c r="J63" s="43"/>
      <c r="K63" s="44"/>
      <c r="L63" s="43"/>
    </row>
    <row r="64" spans="1:12" ht="15" x14ac:dyDescent="0.25">
      <c r="A64" s="52"/>
      <c r="B64" s="53"/>
      <c r="C64" s="11"/>
      <c r="D64" s="7" t="s">
        <v>33</v>
      </c>
      <c r="E64" s="42" t="s">
        <v>47</v>
      </c>
      <c r="F64" s="43">
        <v>40</v>
      </c>
      <c r="G64" s="43">
        <v>1.96</v>
      </c>
      <c r="H64" s="43">
        <v>0.4</v>
      </c>
      <c r="I64" s="43">
        <v>17.920000000000002</v>
      </c>
      <c r="J64" s="43">
        <v>84</v>
      </c>
      <c r="K64" s="44" t="s">
        <v>64</v>
      </c>
      <c r="L64" s="43">
        <v>2.14</v>
      </c>
    </row>
    <row r="65" spans="1:12" ht="15" x14ac:dyDescent="0.25">
      <c r="A65" s="52"/>
      <c r="B65" s="53"/>
      <c r="C65" s="11"/>
      <c r="D65" s="58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52"/>
      <c r="B66" s="53"/>
      <c r="C66" s="11"/>
      <c r="D66" s="58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54"/>
      <c r="B67" s="55"/>
      <c r="C67" s="8"/>
      <c r="D67" s="17" t="s">
        <v>39</v>
      </c>
      <c r="E67" s="9"/>
      <c r="F67" s="19">
        <f>SUM(F58:F66)</f>
        <v>670</v>
      </c>
      <c r="G67" s="19">
        <f t="shared" ref="G67:L67" si="35">SUM(G58:G66)</f>
        <v>28.810000000000002</v>
      </c>
      <c r="H67" s="19">
        <f t="shared" si="35"/>
        <v>24.29</v>
      </c>
      <c r="I67" s="19">
        <f t="shared" si="35"/>
        <v>72.259999999999991</v>
      </c>
      <c r="J67" s="19">
        <f t="shared" si="35"/>
        <v>626.15</v>
      </c>
      <c r="K67" s="25"/>
      <c r="L67" s="64">
        <f t="shared" si="35"/>
        <v>38.5</v>
      </c>
    </row>
    <row r="68" spans="1:12" ht="15.75" customHeight="1" thickBot="1" x14ac:dyDescent="0.25">
      <c r="A68" s="59">
        <v>1</v>
      </c>
      <c r="B68" s="60">
        <f>B50</f>
        <v>4</v>
      </c>
      <c r="C68" s="65" t="s">
        <v>4</v>
      </c>
      <c r="D68" s="66"/>
      <c r="E68" s="31"/>
      <c r="F68" s="32">
        <f>F57+F67</f>
        <v>1370</v>
      </c>
      <c r="G68" s="32">
        <f t="shared" ref="G68:L68" si="36">G57+G67</f>
        <v>64.949999999999989</v>
      </c>
      <c r="H68" s="32">
        <f t="shared" si="36"/>
        <v>39.15</v>
      </c>
      <c r="I68" s="32">
        <f t="shared" si="36"/>
        <v>197.66</v>
      </c>
      <c r="J68" s="32">
        <f t="shared" si="36"/>
        <v>1408.8899999999999</v>
      </c>
      <c r="K68" s="32"/>
      <c r="L68" s="32">
        <f t="shared" si="36"/>
        <v>109.43</v>
      </c>
    </row>
    <row r="69" spans="1:12" ht="13.5" thickBot="1" x14ac:dyDescent="0.25">
      <c r="C69" s="1" t="s">
        <v>67</v>
      </c>
    </row>
    <row r="70" spans="1:12" ht="15" x14ac:dyDescent="0.25">
      <c r="A70" s="20">
        <v>1</v>
      </c>
      <c r="B70" s="21">
        <v>4</v>
      </c>
      <c r="C70" s="22" t="s">
        <v>20</v>
      </c>
      <c r="D70" s="5" t="s">
        <v>21</v>
      </c>
      <c r="E70" s="39" t="s">
        <v>68</v>
      </c>
      <c r="F70" s="40">
        <v>100</v>
      </c>
      <c r="G70" s="40">
        <v>3.65</v>
      </c>
      <c r="H70" s="40">
        <v>5.37</v>
      </c>
      <c r="I70" s="40">
        <v>36.68</v>
      </c>
      <c r="J70" s="40">
        <v>209.7</v>
      </c>
      <c r="K70" s="41">
        <v>18</v>
      </c>
      <c r="L70" s="40">
        <v>4.2300000000000004</v>
      </c>
    </row>
    <row r="71" spans="1:12" ht="15" x14ac:dyDescent="0.25">
      <c r="A71" s="23"/>
      <c r="B71" s="15"/>
      <c r="C71" s="11"/>
      <c r="D71" s="6"/>
      <c r="E71" s="42" t="s">
        <v>69</v>
      </c>
      <c r="F71" s="43">
        <v>80</v>
      </c>
      <c r="G71" s="43">
        <v>9.76</v>
      </c>
      <c r="H71" s="43">
        <v>6.21</v>
      </c>
      <c r="I71" s="43">
        <v>11.75</v>
      </c>
      <c r="J71" s="43">
        <v>142.4</v>
      </c>
      <c r="K71" s="44">
        <v>24</v>
      </c>
      <c r="L71" s="43">
        <v>22.34</v>
      </c>
    </row>
    <row r="72" spans="1:12" ht="15" x14ac:dyDescent="0.25">
      <c r="A72" s="23"/>
      <c r="B72" s="15"/>
      <c r="C72" s="11"/>
      <c r="D72" s="7" t="s">
        <v>22</v>
      </c>
      <c r="E72" s="42" t="s">
        <v>70</v>
      </c>
      <c r="F72" s="43">
        <v>200</v>
      </c>
      <c r="G72" s="43">
        <v>0.13</v>
      </c>
      <c r="H72" s="43">
        <v>0.02</v>
      </c>
      <c r="I72" s="43">
        <v>15.2</v>
      </c>
      <c r="J72" s="43">
        <v>60.2</v>
      </c>
      <c r="K72" s="44">
        <v>8</v>
      </c>
      <c r="L72" s="43">
        <v>1.66</v>
      </c>
    </row>
    <row r="73" spans="1:12" ht="15" x14ac:dyDescent="0.25">
      <c r="A73" s="23"/>
      <c r="B73" s="15"/>
      <c r="C73" s="11"/>
      <c r="D73" s="7" t="s">
        <v>23</v>
      </c>
      <c r="E73" s="42" t="s">
        <v>47</v>
      </c>
      <c r="F73" s="43">
        <v>39</v>
      </c>
      <c r="G73" s="43">
        <v>4.34</v>
      </c>
      <c r="H73" s="43">
        <v>0.7</v>
      </c>
      <c r="I73" s="43">
        <v>33.700000000000003</v>
      </c>
      <c r="J73" s="43">
        <v>143.02000000000001</v>
      </c>
      <c r="K73" s="44"/>
      <c r="L73" s="43">
        <v>3.24</v>
      </c>
    </row>
    <row r="74" spans="1:12" ht="15" x14ac:dyDescent="0.25">
      <c r="A74" s="23"/>
      <c r="B74" s="15"/>
      <c r="C74" s="11"/>
      <c r="D74" s="7"/>
      <c r="E74" s="42" t="s">
        <v>71</v>
      </c>
      <c r="F74" s="43">
        <v>10</v>
      </c>
      <c r="G74" s="43">
        <v>0.08</v>
      </c>
      <c r="H74" s="43">
        <v>7.25</v>
      </c>
      <c r="I74" s="43">
        <v>0.13</v>
      </c>
      <c r="J74" s="43">
        <v>66</v>
      </c>
      <c r="K74" s="44"/>
      <c r="L74" s="43">
        <v>7.25</v>
      </c>
    </row>
    <row r="75" spans="1:12" ht="15" x14ac:dyDescent="0.25">
      <c r="A75" s="23"/>
      <c r="B75" s="15"/>
      <c r="C75" s="11"/>
      <c r="D75" s="6"/>
      <c r="E75" s="42" t="s">
        <v>72</v>
      </c>
      <c r="F75" s="43">
        <v>100</v>
      </c>
      <c r="G75" s="43">
        <v>2.88</v>
      </c>
      <c r="H75" s="43">
        <v>2.48</v>
      </c>
      <c r="I75" s="43">
        <v>11.04</v>
      </c>
      <c r="J75" s="43">
        <v>78</v>
      </c>
      <c r="K75" s="44"/>
      <c r="L75" s="43">
        <v>35</v>
      </c>
    </row>
    <row r="76" spans="1:12" ht="15" x14ac:dyDescent="0.25">
      <c r="A76" s="23"/>
      <c r="B76" s="15"/>
      <c r="C76" s="11"/>
      <c r="D76" s="6"/>
      <c r="E76" s="42" t="s">
        <v>63</v>
      </c>
      <c r="F76" s="43">
        <v>38</v>
      </c>
      <c r="G76" s="43">
        <v>3</v>
      </c>
      <c r="H76" s="43">
        <v>0.38</v>
      </c>
      <c r="I76" s="43">
        <v>18.399999999999999</v>
      </c>
      <c r="J76" s="43">
        <v>89.06</v>
      </c>
      <c r="K76" s="44"/>
      <c r="L76" s="43">
        <v>3.42</v>
      </c>
    </row>
    <row r="77" spans="1:12" ht="15" x14ac:dyDescent="0.25">
      <c r="A77" s="24"/>
      <c r="B77" s="16"/>
      <c r="C77" s="8"/>
      <c r="D77" s="17" t="s">
        <v>39</v>
      </c>
      <c r="E77" s="9"/>
      <c r="F77" s="19">
        <f>SUM(F70:F76)</f>
        <v>567</v>
      </c>
      <c r="G77" s="19">
        <f t="shared" ref="G77:J77" si="37">SUM(G70:G76)</f>
        <v>23.84</v>
      </c>
      <c r="H77" s="19">
        <f t="shared" si="37"/>
        <v>22.409999999999997</v>
      </c>
      <c r="I77" s="19">
        <f t="shared" si="37"/>
        <v>126.9</v>
      </c>
      <c r="J77" s="19">
        <f t="shared" si="37"/>
        <v>788.38000000000011</v>
      </c>
      <c r="K77" s="25"/>
      <c r="L77" s="19">
        <f t="shared" ref="L77" si="38">SUM(L70:L76)</f>
        <v>77.14</v>
      </c>
    </row>
    <row r="78" spans="1:12" ht="15" x14ac:dyDescent="0.25">
      <c r="A78" s="26">
        <f>A70</f>
        <v>1</v>
      </c>
      <c r="B78" s="14">
        <f>B70</f>
        <v>4</v>
      </c>
      <c r="C78" s="10" t="s">
        <v>25</v>
      </c>
      <c r="D78" s="12" t="s">
        <v>24</v>
      </c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 t="s">
        <v>31</v>
      </c>
      <c r="E79" s="42" t="s">
        <v>73</v>
      </c>
      <c r="F79" s="43">
        <v>200</v>
      </c>
      <c r="G79" s="43"/>
      <c r="H79" s="43"/>
      <c r="I79" s="43">
        <v>31.8</v>
      </c>
      <c r="J79" s="43">
        <v>64</v>
      </c>
      <c r="K79" s="44"/>
      <c r="L79" s="43">
        <v>10.4</v>
      </c>
    </row>
    <row r="80" spans="1:12" ht="15" x14ac:dyDescent="0.25">
      <c r="A80" s="23"/>
      <c r="B80" s="15"/>
      <c r="C80" s="11"/>
      <c r="D80" s="6"/>
      <c r="E80" s="42" t="s">
        <v>74</v>
      </c>
      <c r="F80" s="43">
        <v>40</v>
      </c>
      <c r="G80" s="43">
        <v>3.2</v>
      </c>
      <c r="H80" s="43">
        <v>2.8</v>
      </c>
      <c r="I80" s="43">
        <v>81.099999999999994</v>
      </c>
      <c r="J80" s="43">
        <v>342.1</v>
      </c>
      <c r="K80" s="44"/>
      <c r="L80" s="43">
        <v>5.0199999999999996</v>
      </c>
    </row>
    <row r="81" spans="1:12" ht="15" x14ac:dyDescent="0.25">
      <c r="A81" s="24"/>
      <c r="B81" s="16"/>
      <c r="C81" s="8"/>
      <c r="D81" s="17" t="s">
        <v>39</v>
      </c>
      <c r="E81" s="9"/>
      <c r="F81" s="19">
        <f>SUM(F78:F80)</f>
        <v>240</v>
      </c>
      <c r="G81" s="19">
        <f t="shared" ref="G81:J81" si="39">SUM(G78:G80)</f>
        <v>3.2</v>
      </c>
      <c r="H81" s="19">
        <f t="shared" si="39"/>
        <v>2.8</v>
      </c>
      <c r="I81" s="19">
        <f t="shared" si="39"/>
        <v>112.89999999999999</v>
      </c>
      <c r="J81" s="19">
        <f t="shared" si="39"/>
        <v>406.1</v>
      </c>
      <c r="K81" s="25"/>
      <c r="L81" s="19">
        <f t="shared" ref="L81" ca="1" si="40">SUM(L78:L86)</f>
        <v>0</v>
      </c>
    </row>
    <row r="82" spans="1:12" ht="15" x14ac:dyDescent="0.25">
      <c r="A82" s="26">
        <f>A70</f>
        <v>1</v>
      </c>
      <c r="B82" s="14">
        <f>B70</f>
        <v>4</v>
      </c>
      <c r="C82" s="10" t="s">
        <v>26</v>
      </c>
      <c r="D82" s="7" t="s">
        <v>27</v>
      </c>
      <c r="E82" s="42"/>
      <c r="F82" s="43"/>
      <c r="G82" s="43"/>
      <c r="H82" s="43"/>
      <c r="I82" s="43"/>
      <c r="J82" s="43"/>
      <c r="K82" s="44"/>
      <c r="L82" s="43"/>
    </row>
    <row r="83" spans="1:12" ht="15" x14ac:dyDescent="0.25">
      <c r="A83" s="23"/>
      <c r="B83" s="15"/>
      <c r="C83" s="11"/>
      <c r="D83" s="7" t="s">
        <v>28</v>
      </c>
      <c r="E83" s="42" t="s">
        <v>75</v>
      </c>
      <c r="F83" s="43">
        <v>250</v>
      </c>
      <c r="G83" s="43">
        <v>2.69</v>
      </c>
      <c r="H83" s="43">
        <v>2.84</v>
      </c>
      <c r="I83" s="43">
        <v>17.14</v>
      </c>
      <c r="J83" s="43">
        <v>104.75</v>
      </c>
      <c r="K83" s="44">
        <v>34</v>
      </c>
      <c r="L83" s="43">
        <v>9.0500000000000007</v>
      </c>
    </row>
    <row r="84" spans="1:12" ht="15" x14ac:dyDescent="0.25">
      <c r="A84" s="23"/>
      <c r="B84" s="15"/>
      <c r="C84" s="11"/>
      <c r="D84" s="7" t="s">
        <v>29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30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31</v>
      </c>
      <c r="E86" s="42" t="s">
        <v>76</v>
      </c>
      <c r="F86" s="43">
        <v>200</v>
      </c>
      <c r="G86" s="43">
        <v>4.08</v>
      </c>
      <c r="H86" s="43">
        <v>3.54</v>
      </c>
      <c r="I86" s="43">
        <v>17.579999999999998</v>
      </c>
      <c r="J86" s="43">
        <v>118.6</v>
      </c>
      <c r="K86" s="44">
        <v>13</v>
      </c>
      <c r="L86" s="43">
        <v>9</v>
      </c>
    </row>
    <row r="87" spans="1:12" ht="15" x14ac:dyDescent="0.25">
      <c r="A87" s="23"/>
      <c r="B87" s="15"/>
      <c r="C87" s="11"/>
      <c r="D87" s="7" t="s">
        <v>32</v>
      </c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7" t="s">
        <v>33</v>
      </c>
      <c r="E88" s="42" t="s">
        <v>47</v>
      </c>
      <c r="F88" s="43">
        <v>39</v>
      </c>
      <c r="G88" s="43">
        <v>4.34</v>
      </c>
      <c r="H88" s="43">
        <v>0.7</v>
      </c>
      <c r="I88" s="43">
        <v>33.700000000000003</v>
      </c>
      <c r="J88" s="43">
        <v>142.02000000000001</v>
      </c>
      <c r="K88" s="44"/>
      <c r="L88" s="43">
        <v>3.24</v>
      </c>
    </row>
    <row r="89" spans="1:12" ht="15" x14ac:dyDescent="0.25">
      <c r="A89" s="23"/>
      <c r="B89" s="15"/>
      <c r="C89" s="11"/>
      <c r="D89" s="6"/>
      <c r="E89" s="42" t="s">
        <v>74</v>
      </c>
      <c r="F89" s="43">
        <v>40</v>
      </c>
      <c r="G89" s="43">
        <v>7.5</v>
      </c>
      <c r="H89" s="43">
        <v>11.8</v>
      </c>
      <c r="I89" s="43">
        <v>74.900000000000006</v>
      </c>
      <c r="J89" s="43">
        <v>166.84</v>
      </c>
      <c r="K89" s="44"/>
      <c r="L89" s="43">
        <v>5.0199999999999996</v>
      </c>
    </row>
    <row r="90" spans="1:12" ht="15" x14ac:dyDescent="0.25">
      <c r="A90" s="23"/>
      <c r="B90" s="15"/>
      <c r="C90" s="11"/>
      <c r="D90" s="6" t="s">
        <v>24</v>
      </c>
      <c r="E90" s="42" t="s">
        <v>77</v>
      </c>
      <c r="F90" s="43">
        <v>100</v>
      </c>
      <c r="G90" s="43">
        <v>0.4</v>
      </c>
      <c r="H90" s="43">
        <v>0.4</v>
      </c>
      <c r="I90" s="43">
        <v>9.8000000000000007</v>
      </c>
      <c r="J90" s="43">
        <v>47</v>
      </c>
      <c r="K90" s="44"/>
      <c r="L90" s="43">
        <v>11</v>
      </c>
    </row>
    <row r="91" spans="1:12" ht="15" x14ac:dyDescent="0.25">
      <c r="A91" s="24"/>
      <c r="B91" s="16"/>
      <c r="C91" s="8"/>
      <c r="D91" s="17" t="s">
        <v>39</v>
      </c>
      <c r="E91" s="9"/>
      <c r="F91" s="19">
        <f>SUM(F82:F90)</f>
        <v>629</v>
      </c>
      <c r="G91" s="19">
        <f t="shared" ref="G91:J91" si="41">SUM(G82:G90)</f>
        <v>19.009999999999998</v>
      </c>
      <c r="H91" s="19">
        <f t="shared" si="41"/>
        <v>19.28</v>
      </c>
      <c r="I91" s="19">
        <f t="shared" si="41"/>
        <v>153.12</v>
      </c>
      <c r="J91" s="19">
        <f t="shared" si="41"/>
        <v>579.21</v>
      </c>
      <c r="K91" s="25"/>
      <c r="L91" s="19">
        <f t="shared" ref="L91" ca="1" si="42">SUM(L88:L96)</f>
        <v>0</v>
      </c>
    </row>
    <row r="92" spans="1:12" ht="15" x14ac:dyDescent="0.25">
      <c r="A92" s="26">
        <f>A70</f>
        <v>1</v>
      </c>
      <c r="B92" s="14">
        <f>B70</f>
        <v>4</v>
      </c>
      <c r="C92" s="10" t="s">
        <v>34</v>
      </c>
      <c r="D92" s="12" t="s">
        <v>35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12" t="s">
        <v>31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6"/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6"/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4"/>
      <c r="B96" s="16"/>
      <c r="C96" s="8"/>
      <c r="D96" s="17" t="s">
        <v>39</v>
      </c>
      <c r="E96" s="9"/>
      <c r="F96" s="19">
        <f>SUM(F92:F95)</f>
        <v>0</v>
      </c>
      <c r="G96" s="19">
        <f t="shared" ref="G96:J96" si="43">SUM(G92:G95)</f>
        <v>0</v>
      </c>
      <c r="H96" s="19">
        <f t="shared" si="43"/>
        <v>0</v>
      </c>
      <c r="I96" s="19">
        <f t="shared" si="43"/>
        <v>0</v>
      </c>
      <c r="J96" s="19">
        <f t="shared" si="43"/>
        <v>0</v>
      </c>
      <c r="K96" s="25"/>
      <c r="L96" s="19">
        <f t="shared" ref="L96" ca="1" si="44">SUM(L89:L95)</f>
        <v>0</v>
      </c>
    </row>
    <row r="97" spans="1:12" ht="15" x14ac:dyDescent="0.25">
      <c r="A97" s="26">
        <f>A70</f>
        <v>1</v>
      </c>
      <c r="B97" s="14">
        <f>B70</f>
        <v>4</v>
      </c>
      <c r="C97" s="10" t="s">
        <v>36</v>
      </c>
      <c r="D97" s="7" t="s">
        <v>21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7" t="s">
        <v>30</v>
      </c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3"/>
      <c r="B99" s="15"/>
      <c r="C99" s="11"/>
      <c r="D99" s="7" t="s">
        <v>31</v>
      </c>
      <c r="E99" s="42"/>
      <c r="F99" s="43"/>
      <c r="G99" s="43"/>
      <c r="H99" s="43"/>
      <c r="I99" s="43"/>
      <c r="J99" s="43"/>
      <c r="K99" s="44"/>
      <c r="L99" s="43"/>
    </row>
    <row r="100" spans="1:12" ht="15" x14ac:dyDescent="0.25">
      <c r="A100" s="23"/>
      <c r="B100" s="15"/>
      <c r="C100" s="11"/>
      <c r="D100" s="7" t="s">
        <v>23</v>
      </c>
      <c r="E100" s="42"/>
      <c r="F100" s="43"/>
      <c r="G100" s="43"/>
      <c r="H100" s="43"/>
      <c r="I100" s="43"/>
      <c r="J100" s="43"/>
      <c r="K100" s="44"/>
      <c r="L100" s="43"/>
    </row>
    <row r="101" spans="1:12" ht="15" x14ac:dyDescent="0.25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4"/>
      <c r="B103" s="16"/>
      <c r="C103" s="8"/>
      <c r="D103" s="17" t="s">
        <v>39</v>
      </c>
      <c r="E103" s="9"/>
      <c r="F103" s="19">
        <f>SUM(F97:F102)</f>
        <v>0</v>
      </c>
      <c r="G103" s="19">
        <f t="shared" ref="G103:J103" si="45">SUM(G97:G102)</f>
        <v>0</v>
      </c>
      <c r="H103" s="19">
        <f t="shared" si="45"/>
        <v>0</v>
      </c>
      <c r="I103" s="19">
        <f t="shared" si="45"/>
        <v>0</v>
      </c>
      <c r="J103" s="19">
        <f t="shared" si="45"/>
        <v>0</v>
      </c>
      <c r="K103" s="25"/>
      <c r="L103" s="19">
        <f t="shared" ref="L103" ca="1" si="46">SUM(L97:L105)</f>
        <v>0</v>
      </c>
    </row>
    <row r="104" spans="1:12" ht="15" x14ac:dyDescent="0.25">
      <c r="A104" s="26">
        <f>A70</f>
        <v>1</v>
      </c>
      <c r="B104" s="14">
        <f>B70</f>
        <v>4</v>
      </c>
      <c r="C104" s="10" t="s">
        <v>37</v>
      </c>
      <c r="D104" s="12" t="s">
        <v>38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12" t="s">
        <v>35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12" t="s">
        <v>31</v>
      </c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12" t="s">
        <v>24</v>
      </c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3"/>
      <c r="B108" s="15"/>
      <c r="C108" s="11"/>
      <c r="D108" s="6"/>
      <c r="E108" s="42"/>
      <c r="F108" s="43"/>
      <c r="G108" s="43"/>
      <c r="H108" s="43"/>
      <c r="I108" s="43"/>
      <c r="J108" s="43"/>
      <c r="K108" s="44"/>
      <c r="L108" s="43"/>
    </row>
    <row r="109" spans="1:12" ht="15" x14ac:dyDescent="0.25">
      <c r="A109" s="23"/>
      <c r="B109" s="15"/>
      <c r="C109" s="11"/>
      <c r="D109" s="6"/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4"/>
      <c r="B110" s="16"/>
      <c r="C110" s="8"/>
      <c r="D110" s="18" t="s">
        <v>39</v>
      </c>
      <c r="E110" s="9"/>
      <c r="F110" s="19">
        <f>SUM(F104:F109)</f>
        <v>0</v>
      </c>
      <c r="G110" s="19">
        <f t="shared" ref="G110:J110" si="47">SUM(G104:G109)</f>
        <v>0</v>
      </c>
      <c r="H110" s="19">
        <f t="shared" si="47"/>
        <v>0</v>
      </c>
      <c r="I110" s="19">
        <f t="shared" si="47"/>
        <v>0</v>
      </c>
      <c r="J110" s="19">
        <f t="shared" si="47"/>
        <v>0</v>
      </c>
      <c r="K110" s="25"/>
      <c r="L110" s="19">
        <f t="shared" ref="L110" ca="1" si="48">SUM(L104:L112)</f>
        <v>0</v>
      </c>
    </row>
    <row r="111" spans="1:12" ht="15.75" thickBot="1" x14ac:dyDescent="0.25">
      <c r="A111" s="29">
        <f>A70</f>
        <v>1</v>
      </c>
      <c r="B111" s="30">
        <f>B70</f>
        <v>4</v>
      </c>
      <c r="C111" s="65" t="s">
        <v>4</v>
      </c>
      <c r="D111" s="66"/>
      <c r="E111" s="31"/>
      <c r="F111" s="32">
        <f>F77+F81+F91+F96+F103+F110</f>
        <v>1436</v>
      </c>
      <c r="G111" s="32">
        <f t="shared" ref="G111:J111" si="49">G77+G81+G91+G96+G103+G110</f>
        <v>46.05</v>
      </c>
      <c r="H111" s="32">
        <f t="shared" si="49"/>
        <v>44.489999999999995</v>
      </c>
      <c r="I111" s="32">
        <f t="shared" si="49"/>
        <v>392.92</v>
      </c>
      <c r="J111" s="32">
        <f t="shared" si="49"/>
        <v>1773.69</v>
      </c>
      <c r="K111" s="33"/>
      <c r="L111" s="32">
        <f t="shared" ref="L111" ca="1" si="50">L77+L81+L91+L96+L103+L110</f>
        <v>0</v>
      </c>
    </row>
  </sheetData>
  <mergeCells count="7">
    <mergeCell ref="C68:D68"/>
    <mergeCell ref="C111:D111"/>
    <mergeCell ref="C1:E1"/>
    <mergeCell ref="H1:K1"/>
    <mergeCell ref="H2:K2"/>
    <mergeCell ref="C47:D47"/>
    <mergeCell ref="C48:E4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2025-01-28T07:48:54Z</dcterms:modified>
</cp:coreProperties>
</file>