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G57" i="1"/>
  <c r="G68" i="1" s="1"/>
  <c r="F57" i="1"/>
  <c r="F68" i="1" s="1"/>
  <c r="H68" i="1" l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I77" i="1"/>
  <c r="H77" i="1"/>
  <c r="G77" i="1"/>
  <c r="F77" i="1"/>
  <c r="J92" i="1" l="1"/>
  <c r="F92" i="1"/>
  <c r="G92" i="1"/>
  <c r="H92" i="1"/>
  <c r="I92" i="1"/>
  <c r="B58" i="1" l="1"/>
  <c r="A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91" i="1"/>
  <c r="L92" i="1"/>
  <c r="L81" i="1"/>
  <c r="L46" i="1"/>
  <c r="L32" i="1"/>
  <c r="L27" i="1"/>
  <c r="L39" i="1"/>
  <c r="L17" i="1"/>
  <c r="L47" i="1"/>
  <c r="L48" i="1"/>
</calcChain>
</file>

<file path=xl/sharedStrings.xml><?xml version="1.0" encoding="utf-8"?>
<sst xmlns="http://schemas.openxmlformats.org/spreadsheetml/2006/main" count="151" uniqueCount="85">
  <si>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</si>
  <si>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</si>
  <si>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</si>
  <si>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</si>
  <si>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</si>
  <si>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</si>
  <si>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</si>
  <si>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</si>
  <si>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</si>
  <si>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</si>
  <si>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</si>
  <si>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</si>
  <si>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</si>
  <si>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</si>
  <si>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</si>
  <si>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</si>
  <si>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</si>
  <si>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</si>
  <si>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</si>
  <si>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</si>
  <si>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</si>
  <si>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</si>
  <si>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</si>
  <si>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</si>
  <si>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</si>
  <si>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</si>
  <si>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</si>
  <si>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</si>
  <si>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</si>
  <si>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</si>
  <si>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</si>
  <si>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</si>
  <si>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</si>
  <si>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</si>
  <si>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</si>
  <si>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</si>
  <si>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</si>
  <si>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</si>
  <si>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</si>
  <si>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</si>
  <si>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</si>
  <si>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</si>
  <si>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</si>
  <si>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</si>
  <si>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</si>
  <si>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</si>
  <si>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</si>
  <si>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</si>
  <si>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</si>
  <si>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</si>
  <si>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150/4</t>
  </si>
  <si>
    <t>80/50</t>
  </si>
  <si>
    <t>Чай с сахаром</t>
  </si>
  <si>
    <t>250/10</t>
  </si>
  <si>
    <t>Апельсин</t>
  </si>
  <si>
    <t>Карпова О. В.</t>
  </si>
  <si>
    <t>Каша гречневая рассыпчатая со сливочным маслом</t>
  </si>
  <si>
    <t>Бефстроганов из филе куриного мяса</t>
  </si>
  <si>
    <t>Суп гороховый с мясом курицы</t>
  </si>
  <si>
    <t>Каша гречневая рассыпчатая</t>
  </si>
  <si>
    <t>Компот из свежих фруктов 180/10</t>
  </si>
  <si>
    <t>Хлеб пшеничный</t>
  </si>
  <si>
    <t>ПР</t>
  </si>
  <si>
    <t>Фрукт (яблоко)</t>
  </si>
  <si>
    <t>Подгорнировка из зеленого горошка</t>
  </si>
  <si>
    <t>Вафля</t>
  </si>
  <si>
    <t>Каша рассыпчатая гречневая</t>
  </si>
  <si>
    <t>Гуляш из свинины</t>
  </si>
  <si>
    <t>Компот из сухофруктов</t>
  </si>
  <si>
    <t>Яблоко</t>
  </si>
  <si>
    <t>Винегрет</t>
  </si>
  <si>
    <t>Сок фруктовый</t>
  </si>
  <si>
    <t>Печенье</t>
  </si>
  <si>
    <t>Щи из свежей капусты с курицей</t>
  </si>
  <si>
    <t>Чай сладкий</t>
  </si>
  <si>
    <t>Тефтели из мяса свинины с томатно-овощным соусом 90/30</t>
  </si>
  <si>
    <t>Компот из сухих фруктов 180/10</t>
  </si>
  <si>
    <t>Нарезка из свежей капусты</t>
  </si>
  <si>
    <t>Суп картофельный из свежей рыбы</t>
  </si>
  <si>
    <t>Плов с мясом свинины</t>
  </si>
  <si>
    <t>филиал "Оськинская ООШ"</t>
  </si>
  <si>
    <t>филиал "Колесниковская ООШ"</t>
  </si>
  <si>
    <t>Бутерброд с сыром</t>
  </si>
  <si>
    <t>30/20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</si>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</sst>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45</v>
      </c>
      <c r="D1" s="67"/>
      <c r="E1" s="67"/>
      <c r="F1" s="13" t="s">
        <v>16</v>
      </c>
      <c r="G1" s="2" t="s">
        <v>17</v>
      </c>
      <c r="H1" s="68" t="s">
        <v>46</v>
      </c>
      <c r="I1" s="68"/>
      <c r="J1" s="68"/>
      <c r="K1" s="68"/>
    </row>
    <row r="2" spans="1:12" ht="18" x14ac:dyDescent="0.2">
      <c r="A2" s="31" t="s">
        <v>6</v>
      </c>
      <c r="C2" s="2"/>
      <c r="G2" s="2" t="s">
        <v>18</v>
      </c>
      <c r="H2" s="68" t="s">
        <v>55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28</v>
      </c>
      <c r="I3" s="43">
        <v>5</v>
      </c>
      <c r="J3" s="44">
        <v>2025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56</v>
      </c>
      <c r="F6" s="36" t="s">
        <v>50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57</v>
      </c>
      <c r="F7" s="39" t="s">
        <v>51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52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82</v>
      </c>
      <c r="F10" s="39" t="s">
        <v>83</v>
      </c>
      <c r="G10" s="39">
        <v>11.12</v>
      </c>
      <c r="H10" s="39">
        <v>17.96</v>
      </c>
      <c r="I10" s="39">
        <v>0.8</v>
      </c>
      <c r="J10" s="39">
        <v>295.43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230</v>
      </c>
      <c r="G13" s="21">
        <f t="shared" ref="G13" si="0">SUM(G6:G12)</f>
        <v>254.12</v>
      </c>
      <c r="H13" s="21">
        <f t="shared" ref="H13" si="1">SUM(H6:H12)</f>
        <v>51.56</v>
      </c>
      <c r="I13" s="21">
        <f t="shared" ref="I13" si="2">SUM(I6:I12)</f>
        <v>132.55000000000001</v>
      </c>
      <c r="J13" s="21">
        <f t="shared" ref="J13" si="3">SUM(J6:J12)</f>
        <v>783.22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58</v>
      </c>
      <c r="F19" s="39" t="s">
        <v>53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84</v>
      </c>
      <c r="F20" s="39"/>
      <c r="G20" s="39"/>
      <c r="H20" s="39"/>
      <c r="I20" s="39"/>
      <c r="J20" s="39"/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54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12.660000000000002</v>
      </c>
      <c r="H27" s="21">
        <f t="shared" ref="H27" si="11">SUM(H18:H26)</f>
        <v>1.72</v>
      </c>
      <c r="I27" s="21">
        <f t="shared" ref="I27" si="12">SUM(I18:I26)</f>
        <v>44.5</v>
      </c>
      <c r="J27" s="21">
        <f t="shared" ref="J27" si="13">SUM(J18:J26)</f>
        <v>342.2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64" t="s">
        <v>4</v>
      </c>
      <c r="D47" s="65"/>
      <c r="E47" s="26"/>
      <c r="F47" s="27">
        <f>F13+F17+F27+F32+F39+F46</f>
        <v>710</v>
      </c>
      <c r="G47" s="27">
        <f t="shared" ref="G47" si="29">G13+G17+G27+G32+G39+G46</f>
        <v>266.78000000000003</v>
      </c>
      <c r="H47" s="27">
        <f t="shared" ref="H47" si="30">H13+H17+H27+H32+H39+H46</f>
        <v>53.28</v>
      </c>
      <c r="I47" s="27">
        <f t="shared" ref="I47" si="31">I13+I17+I27+I32+I39+I46</f>
        <v>177.05</v>
      </c>
      <c r="J47" s="27">
        <f t="shared" ref="J47" si="32">J13+J17+J27+J32+J39+J46</f>
        <v>1125.42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69" t="s">
        <v>5</v>
      </c>
      <c r="D48" s="69"/>
      <c r="E48" s="69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1" t="s">
        <v>80</v>
      </c>
    </row>
    <row r="50" spans="1:12" ht="15.75" customHeight="1" x14ac:dyDescent="0.25">
      <c r="A50" s="46">
        <v>2</v>
      </c>
      <c r="B50" s="47">
        <v>2</v>
      </c>
      <c r="C50" s="22" t="s">
        <v>20</v>
      </c>
      <c r="D50" s="5" t="s">
        <v>21</v>
      </c>
      <c r="E50" s="35" t="s">
        <v>59</v>
      </c>
      <c r="F50" s="36">
        <v>150</v>
      </c>
      <c r="G50" s="36">
        <v>6.97</v>
      </c>
      <c r="H50" s="36">
        <v>5.44</v>
      </c>
      <c r="I50" s="36">
        <v>31.47</v>
      </c>
      <c r="J50" s="36">
        <v>202.45</v>
      </c>
      <c r="K50" s="37">
        <v>171</v>
      </c>
      <c r="L50" s="36">
        <v>8.32</v>
      </c>
    </row>
    <row r="51" spans="1:12" ht="25.5" x14ac:dyDescent="0.25">
      <c r="A51" s="46"/>
      <c r="B51" s="47"/>
      <c r="C51" s="11"/>
      <c r="D51" s="52" t="s">
        <v>21</v>
      </c>
      <c r="E51" s="38" t="s">
        <v>75</v>
      </c>
      <c r="F51" s="39">
        <v>120</v>
      </c>
      <c r="G51" s="39">
        <v>10.35</v>
      </c>
      <c r="H51" s="39">
        <v>22.46</v>
      </c>
      <c r="I51" s="39">
        <v>15.68</v>
      </c>
      <c r="J51" s="39">
        <v>305.75</v>
      </c>
      <c r="K51" s="40">
        <v>303</v>
      </c>
      <c r="L51" s="39">
        <v>16.329999999999998</v>
      </c>
    </row>
    <row r="52" spans="1:12" ht="15" x14ac:dyDescent="0.25">
      <c r="A52" s="46"/>
      <c r="B52" s="47"/>
      <c r="C52" s="11"/>
      <c r="D52" s="7" t="s">
        <v>22</v>
      </c>
      <c r="E52" s="38" t="s">
        <v>76</v>
      </c>
      <c r="F52" s="39">
        <v>180</v>
      </c>
      <c r="G52" s="39">
        <v>0.33</v>
      </c>
      <c r="H52" s="39">
        <v>0.02</v>
      </c>
      <c r="I52" s="39">
        <v>18.829999999999998</v>
      </c>
      <c r="J52" s="39">
        <v>77.849999999999994</v>
      </c>
      <c r="K52" s="40">
        <v>349</v>
      </c>
      <c r="L52" s="39">
        <v>6.62</v>
      </c>
    </row>
    <row r="53" spans="1:12" ht="15" x14ac:dyDescent="0.25">
      <c r="A53" s="46"/>
      <c r="B53" s="47"/>
      <c r="C53" s="11"/>
      <c r="D53" s="7" t="s">
        <v>23</v>
      </c>
      <c r="E53" s="38" t="s">
        <v>61</v>
      </c>
      <c r="F53" s="39">
        <v>40</v>
      </c>
      <c r="G53" s="39">
        <v>3.16</v>
      </c>
      <c r="H53" s="39">
        <v>0.4</v>
      </c>
      <c r="I53" s="39">
        <v>19.32</v>
      </c>
      <c r="J53" s="39">
        <v>94</v>
      </c>
      <c r="K53" s="40" t="s">
        <v>62</v>
      </c>
      <c r="L53" s="39">
        <v>2.14</v>
      </c>
    </row>
    <row r="54" spans="1:12" ht="15" x14ac:dyDescent="0.25">
      <c r="A54" s="46"/>
      <c r="B54" s="47"/>
      <c r="C54" s="11"/>
      <c r="D54" s="7" t="s">
        <v>24</v>
      </c>
      <c r="E54" s="38" t="s">
        <v>63</v>
      </c>
      <c r="F54" s="39">
        <v>140</v>
      </c>
      <c r="G54" s="39">
        <v>0.56000000000000005</v>
      </c>
      <c r="H54" s="39">
        <v>0.56000000000000005</v>
      </c>
      <c r="I54" s="39">
        <v>13.72</v>
      </c>
      <c r="J54" s="39">
        <v>65.8</v>
      </c>
      <c r="K54" s="40">
        <v>338</v>
      </c>
      <c r="L54" s="39">
        <v>20.69</v>
      </c>
    </row>
    <row r="55" spans="1:12" ht="15" x14ac:dyDescent="0.25">
      <c r="A55" s="46"/>
      <c r="B55" s="47"/>
      <c r="C55" s="11"/>
      <c r="D55" s="52" t="s">
        <v>27</v>
      </c>
      <c r="E55" s="38" t="s">
        <v>64</v>
      </c>
      <c r="F55" s="39">
        <v>20</v>
      </c>
      <c r="G55" s="39">
        <v>0.62</v>
      </c>
      <c r="H55" s="39">
        <v>0.04</v>
      </c>
      <c r="I55" s="39">
        <v>1.3</v>
      </c>
      <c r="J55" s="39">
        <v>8</v>
      </c>
      <c r="K55" s="40">
        <v>71</v>
      </c>
      <c r="L55" s="39">
        <v>6.12</v>
      </c>
    </row>
    <row r="56" spans="1:12" ht="15" x14ac:dyDescent="0.25">
      <c r="A56" s="46"/>
      <c r="B56" s="47"/>
      <c r="C56" s="11"/>
      <c r="D56" s="52" t="s">
        <v>49</v>
      </c>
      <c r="E56" s="38" t="s">
        <v>65</v>
      </c>
      <c r="F56" s="39">
        <v>30</v>
      </c>
      <c r="G56" s="39">
        <v>2</v>
      </c>
      <c r="H56" s="39">
        <v>8.41</v>
      </c>
      <c r="I56" s="39">
        <v>18</v>
      </c>
      <c r="J56" s="39">
        <v>155</v>
      </c>
      <c r="K56" s="40" t="s">
        <v>62</v>
      </c>
      <c r="L56" s="39">
        <v>10.71</v>
      </c>
    </row>
    <row r="57" spans="1:12" ht="15" x14ac:dyDescent="0.25">
      <c r="A57" s="48"/>
      <c r="B57" s="49"/>
      <c r="C57" s="8"/>
      <c r="D57" s="19" t="s">
        <v>39</v>
      </c>
      <c r="E57" s="9"/>
      <c r="F57" s="21">
        <f>SUM(F50:F56)</f>
        <v>680</v>
      </c>
      <c r="G57" s="21">
        <f t="shared" ref="G57:L57" si="34">SUM(G50:G56)</f>
        <v>23.99</v>
      </c>
      <c r="H57" s="21">
        <f t="shared" si="34"/>
        <v>37.33</v>
      </c>
      <c r="I57" s="21">
        <f t="shared" si="34"/>
        <v>118.31999999999998</v>
      </c>
      <c r="J57" s="21">
        <f t="shared" si="34"/>
        <v>908.84999999999991</v>
      </c>
      <c r="K57" s="23"/>
      <c r="L57" s="21">
        <f t="shared" si="34"/>
        <v>70.929999999999993</v>
      </c>
    </row>
    <row r="58" spans="1:12" ht="15" x14ac:dyDescent="0.25">
      <c r="A58" s="50">
        <f>A50</f>
        <v>2</v>
      </c>
      <c r="B58" s="50">
        <f>B50</f>
        <v>2</v>
      </c>
      <c r="C58" s="10" t="s">
        <v>26</v>
      </c>
      <c r="D58" s="52" t="s">
        <v>27</v>
      </c>
      <c r="E58" s="38" t="s">
        <v>77</v>
      </c>
      <c r="F58" s="39">
        <v>60</v>
      </c>
      <c r="G58" s="39">
        <v>1.04</v>
      </c>
      <c r="H58" s="39">
        <v>5.0999999999999996</v>
      </c>
      <c r="I58" s="39">
        <v>3.24</v>
      </c>
      <c r="J58" s="39">
        <v>63.36</v>
      </c>
      <c r="K58" s="40">
        <v>45</v>
      </c>
      <c r="L58" s="39">
        <v>5.84</v>
      </c>
    </row>
    <row r="59" spans="1:12" ht="15" x14ac:dyDescent="0.25">
      <c r="A59" s="46"/>
      <c r="B59" s="47"/>
      <c r="C59" s="11"/>
      <c r="D59" s="7" t="s">
        <v>28</v>
      </c>
      <c r="E59" s="38" t="s">
        <v>78</v>
      </c>
      <c r="F59" s="39">
        <v>200</v>
      </c>
      <c r="G59" s="39">
        <v>2.8</v>
      </c>
      <c r="H59" s="39">
        <v>3.4</v>
      </c>
      <c r="I59" s="39">
        <v>3.6</v>
      </c>
      <c r="J59" s="39">
        <v>56.2</v>
      </c>
      <c r="K59" s="40">
        <v>106</v>
      </c>
      <c r="L59" s="53">
        <v>6.12</v>
      </c>
    </row>
    <row r="60" spans="1:12" ht="15" x14ac:dyDescent="0.25">
      <c r="A60" s="46"/>
      <c r="B60" s="47"/>
      <c r="C60" s="11"/>
      <c r="D60" s="7" t="s">
        <v>29</v>
      </c>
      <c r="E60" s="38" t="s">
        <v>79</v>
      </c>
      <c r="F60" s="39">
        <v>240</v>
      </c>
      <c r="G60" s="39">
        <v>26.16</v>
      </c>
      <c r="H60" s="39">
        <v>6.4</v>
      </c>
      <c r="I60" s="39">
        <v>41.15</v>
      </c>
      <c r="J60" s="39">
        <v>334.46</v>
      </c>
      <c r="K60" s="40">
        <v>244</v>
      </c>
      <c r="L60" s="39">
        <v>18.78</v>
      </c>
    </row>
    <row r="61" spans="1:12" ht="15" x14ac:dyDescent="0.25">
      <c r="A61" s="46"/>
      <c r="B61" s="47"/>
      <c r="C61" s="11"/>
      <c r="D61" s="7" t="s">
        <v>30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46"/>
      <c r="B62" s="47"/>
      <c r="C62" s="11"/>
      <c r="D62" s="7" t="s">
        <v>31</v>
      </c>
      <c r="E62" s="38" t="s">
        <v>60</v>
      </c>
      <c r="F62" s="39">
        <v>180</v>
      </c>
      <c r="G62" s="39">
        <v>0.14000000000000001</v>
      </c>
      <c r="H62" s="39">
        <v>0.14000000000000001</v>
      </c>
      <c r="I62" s="39">
        <v>13.51</v>
      </c>
      <c r="J62" s="39">
        <v>56.82</v>
      </c>
      <c r="K62" s="40">
        <v>342</v>
      </c>
      <c r="L62" s="39">
        <v>5.62</v>
      </c>
    </row>
    <row r="63" spans="1:12" ht="15" x14ac:dyDescent="0.25">
      <c r="A63" s="46"/>
      <c r="B63" s="47"/>
      <c r="C63" s="11"/>
      <c r="D63" s="7" t="s">
        <v>32</v>
      </c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46"/>
      <c r="B64" s="47"/>
      <c r="C64" s="11"/>
      <c r="D64" s="7" t="s">
        <v>33</v>
      </c>
      <c r="E64" s="38" t="s">
        <v>48</v>
      </c>
      <c r="F64" s="39">
        <v>40</v>
      </c>
      <c r="G64" s="39">
        <v>1.96</v>
      </c>
      <c r="H64" s="39">
        <v>0.4</v>
      </c>
      <c r="I64" s="39">
        <v>17.920000000000002</v>
      </c>
      <c r="J64" s="39">
        <v>84</v>
      </c>
      <c r="K64" s="40" t="s">
        <v>62</v>
      </c>
      <c r="L64" s="39">
        <v>2.14</v>
      </c>
    </row>
    <row r="65" spans="1:12" ht="15" x14ac:dyDescent="0.25">
      <c r="A65" s="46"/>
      <c r="B65" s="47"/>
      <c r="C65" s="11"/>
      <c r="D65" s="52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46"/>
      <c r="B66" s="47"/>
      <c r="C66" s="11"/>
      <c r="D66" s="51"/>
      <c r="E66" s="38"/>
      <c r="F66" s="39"/>
      <c r="G66" s="39"/>
      <c r="H66" s="39"/>
      <c r="I66" s="39"/>
      <c r="J66" s="39"/>
      <c r="K66" s="40"/>
      <c r="L66" s="39"/>
    </row>
    <row r="67" spans="1:12" ht="15" x14ac:dyDescent="0.25">
      <c r="A67" s="48"/>
      <c r="B67" s="49"/>
      <c r="C67" s="8"/>
      <c r="D67" s="19" t="s">
        <v>39</v>
      </c>
      <c r="E67" s="9"/>
      <c r="F67" s="21">
        <f>SUM(F58:F66)</f>
        <v>720</v>
      </c>
      <c r="G67" s="21">
        <f t="shared" ref="G67:L67" si="35">SUM(G58:G66)</f>
        <v>32.1</v>
      </c>
      <c r="H67" s="21">
        <f t="shared" si="35"/>
        <v>15.440000000000001</v>
      </c>
      <c r="I67" s="21">
        <f t="shared" si="35"/>
        <v>79.419999999999987</v>
      </c>
      <c r="J67" s="21">
        <f t="shared" si="35"/>
        <v>594.83999999999992</v>
      </c>
      <c r="K67" s="23"/>
      <c r="L67" s="54">
        <f t="shared" si="35"/>
        <v>38.5</v>
      </c>
    </row>
    <row r="68" spans="1:12" ht="15.75" thickBot="1" x14ac:dyDescent="0.25">
      <c r="C68" s="64" t="s">
        <v>4</v>
      </c>
      <c r="D68" s="65"/>
      <c r="E68" s="26"/>
      <c r="F68" s="27">
        <f>F57+F67</f>
        <v>1400</v>
      </c>
      <c r="G68" s="27">
        <f t="shared" ref="G68:J68" si="36">G57+G67</f>
        <v>56.09</v>
      </c>
      <c r="H68" s="27">
        <f t="shared" si="36"/>
        <v>52.769999999999996</v>
      </c>
      <c r="I68" s="27">
        <f t="shared" si="36"/>
        <v>197.73999999999995</v>
      </c>
      <c r="J68" s="27">
        <f t="shared" si="36"/>
        <v>1503.6899999999998</v>
      </c>
      <c r="K68" s="27"/>
      <c r="L68" s="27">
        <f>L57+L67</f>
        <v>109.42999999999999</v>
      </c>
    </row>
    <row r="69" spans="1:12" s="55" customFormat="1" ht="15.75" thickBot="1" x14ac:dyDescent="0.25">
      <c r="C69" s="56"/>
      <c r="D69" s="57"/>
      <c r="E69" s="58" t="s">
        <v>81</v>
      </c>
      <c r="F69" s="59"/>
      <c r="G69" s="59"/>
      <c r="H69" s="59"/>
      <c r="I69" s="59"/>
      <c r="J69" s="59"/>
      <c r="K69" s="60"/>
      <c r="L69" s="59"/>
    </row>
    <row r="70" spans="1:12" s="55" customFormat="1" ht="15" x14ac:dyDescent="0.2">
      <c r="A70" s="15">
        <v>1</v>
      </c>
      <c r="B70" s="16">
        <v>2</v>
      </c>
      <c r="C70" s="63"/>
      <c r="D70" s="62" t="s">
        <v>30</v>
      </c>
      <c r="E70" s="35" t="s">
        <v>66</v>
      </c>
      <c r="F70" s="36">
        <v>150</v>
      </c>
      <c r="G70" s="36">
        <v>8.6</v>
      </c>
      <c r="H70" s="36">
        <v>6.09</v>
      </c>
      <c r="I70" s="36">
        <v>38.64</v>
      </c>
      <c r="J70" s="36">
        <v>243.75</v>
      </c>
      <c r="K70" s="37">
        <v>4</v>
      </c>
      <c r="L70" s="36">
        <v>6.95</v>
      </c>
    </row>
    <row r="71" spans="1:12" ht="13.5" customHeight="1" x14ac:dyDescent="0.25">
      <c r="A71" s="15"/>
      <c r="B71" s="16"/>
      <c r="C71" s="11"/>
      <c r="D71" s="61" t="s">
        <v>29</v>
      </c>
      <c r="E71" s="38" t="s">
        <v>67</v>
      </c>
      <c r="F71" s="39">
        <v>80</v>
      </c>
      <c r="G71" s="39">
        <v>11.704000000000001</v>
      </c>
      <c r="H71" s="39">
        <v>31.009</v>
      </c>
      <c r="I71" s="39">
        <v>3.1789999999999998</v>
      </c>
      <c r="J71" s="39">
        <v>339.9</v>
      </c>
      <c r="K71" s="40">
        <v>1</v>
      </c>
      <c r="L71" s="39">
        <v>17.78</v>
      </c>
    </row>
    <row r="72" spans="1:12" ht="15" x14ac:dyDescent="0.25">
      <c r="A72" s="15"/>
      <c r="B72" s="16"/>
      <c r="C72" s="11"/>
      <c r="D72" s="7" t="s">
        <v>22</v>
      </c>
      <c r="E72" s="38" t="s">
        <v>68</v>
      </c>
      <c r="F72" s="39">
        <v>200</v>
      </c>
      <c r="G72" s="39">
        <v>0.68</v>
      </c>
      <c r="H72" s="39">
        <v>0.28000000000000003</v>
      </c>
      <c r="I72" s="39">
        <v>20.76</v>
      </c>
      <c r="J72" s="39">
        <v>88.2</v>
      </c>
      <c r="K72" s="40">
        <v>13</v>
      </c>
      <c r="L72" s="39">
        <v>4.92</v>
      </c>
    </row>
    <row r="73" spans="1:12" ht="15" x14ac:dyDescent="0.25">
      <c r="A73" s="15"/>
      <c r="B73" s="16"/>
      <c r="C73" s="11"/>
      <c r="D73" s="7" t="s">
        <v>23</v>
      </c>
      <c r="E73" s="38" t="s">
        <v>48</v>
      </c>
      <c r="F73" s="39">
        <v>39</v>
      </c>
      <c r="G73" s="39">
        <v>4.34</v>
      </c>
      <c r="H73" s="39">
        <v>0.7</v>
      </c>
      <c r="I73" s="39">
        <v>33.700000000000003</v>
      </c>
      <c r="J73" s="39">
        <v>143.02000000000001</v>
      </c>
      <c r="K73" s="40"/>
      <c r="L73" s="39">
        <v>3.42</v>
      </c>
    </row>
    <row r="74" spans="1:12" ht="15" x14ac:dyDescent="0.25">
      <c r="A74" s="15"/>
      <c r="B74" s="16"/>
      <c r="C74" s="11"/>
      <c r="D74" s="7" t="s">
        <v>24</v>
      </c>
      <c r="E74" s="38" t="s">
        <v>69</v>
      </c>
      <c r="F74" s="39">
        <v>100</v>
      </c>
      <c r="G74" s="39">
        <v>0.4</v>
      </c>
      <c r="H74" s="39">
        <v>0.4</v>
      </c>
      <c r="I74" s="39">
        <v>2.8</v>
      </c>
      <c r="J74" s="39">
        <v>47</v>
      </c>
      <c r="K74" s="40"/>
      <c r="L74" s="39">
        <v>11</v>
      </c>
    </row>
    <row r="75" spans="1:12" ht="15" x14ac:dyDescent="0.25">
      <c r="A75" s="15"/>
      <c r="B75" s="16"/>
      <c r="C75" s="11"/>
      <c r="D75" s="6" t="s">
        <v>27</v>
      </c>
      <c r="E75" s="38" t="s">
        <v>70</v>
      </c>
      <c r="F75" s="39">
        <v>60</v>
      </c>
      <c r="G75" s="39">
        <v>0.79</v>
      </c>
      <c r="H75" s="39">
        <v>1.95</v>
      </c>
      <c r="I75" s="39">
        <v>3.88</v>
      </c>
      <c r="J75" s="39">
        <v>36.24</v>
      </c>
      <c r="K75" s="40">
        <v>37</v>
      </c>
      <c r="L75" s="39">
        <v>2.96</v>
      </c>
    </row>
    <row r="76" spans="1:12" ht="15" x14ac:dyDescent="0.25">
      <c r="A76" s="15"/>
      <c r="B76" s="16"/>
      <c r="C76" s="11"/>
      <c r="D76" s="6" t="s">
        <v>23</v>
      </c>
      <c r="E76" s="38" t="s">
        <v>61</v>
      </c>
      <c r="F76" s="39">
        <v>38</v>
      </c>
      <c r="G76" s="39">
        <v>3</v>
      </c>
      <c r="H76" s="39">
        <v>0.38</v>
      </c>
      <c r="I76" s="39">
        <v>18.399999999999999</v>
      </c>
      <c r="J76" s="39">
        <v>89.06</v>
      </c>
      <c r="K76" s="40"/>
      <c r="L76" s="39">
        <v>3.42</v>
      </c>
    </row>
    <row r="77" spans="1:12" ht="15" x14ac:dyDescent="0.25">
      <c r="A77" s="17"/>
      <c r="B77" s="18"/>
      <c r="C77" s="8"/>
      <c r="D77" s="19" t="s">
        <v>39</v>
      </c>
      <c r="E77" s="9"/>
      <c r="F77" s="21">
        <f>SUM(F68:F76)</f>
        <v>2067</v>
      </c>
      <c r="G77" s="21">
        <f t="shared" ref="G77:J77" si="37">SUM(G68:G76)</f>
        <v>85.604000000000028</v>
      </c>
      <c r="H77" s="21">
        <f t="shared" si="37"/>
        <v>93.579000000000008</v>
      </c>
      <c r="I77" s="21">
        <f t="shared" si="37"/>
        <v>319.09899999999993</v>
      </c>
      <c r="J77" s="21">
        <f t="shared" si="37"/>
        <v>2490.8599999999992</v>
      </c>
      <c r="K77" s="23"/>
      <c r="L77" s="21">
        <f t="shared" ref="L77" si="38">SUM(L68:L76)</f>
        <v>159.87999999999997</v>
      </c>
    </row>
    <row r="78" spans="1:12" ht="15" x14ac:dyDescent="0.25">
      <c r="A78" s="14">
        <f>A70</f>
        <v>1</v>
      </c>
      <c r="B78" s="14">
        <f>B70</f>
        <v>2</v>
      </c>
      <c r="C78" s="10" t="s">
        <v>25</v>
      </c>
      <c r="D78" s="12" t="s">
        <v>24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15"/>
      <c r="B79" s="16"/>
      <c r="C79" s="11"/>
      <c r="D79" s="6" t="s">
        <v>31</v>
      </c>
      <c r="E79" s="38" t="s">
        <v>71</v>
      </c>
      <c r="F79" s="39">
        <v>200</v>
      </c>
      <c r="G79" s="39"/>
      <c r="H79" s="39"/>
      <c r="I79" s="39">
        <v>31.8</v>
      </c>
      <c r="J79" s="39">
        <v>64</v>
      </c>
      <c r="K79" s="40"/>
      <c r="L79" s="39">
        <v>10.4</v>
      </c>
    </row>
    <row r="80" spans="1:12" ht="15" x14ac:dyDescent="0.25">
      <c r="A80" s="15"/>
      <c r="B80" s="16"/>
      <c r="C80" s="11"/>
      <c r="D80" s="6"/>
      <c r="E80" s="38" t="s">
        <v>72</v>
      </c>
      <c r="F80" s="39">
        <v>40</v>
      </c>
      <c r="G80" s="39">
        <v>7.5</v>
      </c>
      <c r="H80" s="39">
        <v>1.8</v>
      </c>
      <c r="I80" s="39">
        <v>74.900000000000006</v>
      </c>
      <c r="J80" s="39">
        <v>417.1</v>
      </c>
      <c r="K80" s="40"/>
      <c r="L80" s="39">
        <v>13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SUM(F78:F80)</f>
        <v>240</v>
      </c>
      <c r="G81" s="21">
        <f t="shared" ref="G81:J81" si="39">SUM(G78:G80)</f>
        <v>7.5</v>
      </c>
      <c r="H81" s="21">
        <f t="shared" si="39"/>
        <v>1.8</v>
      </c>
      <c r="I81" s="21">
        <f t="shared" si="39"/>
        <v>106.7</v>
      </c>
      <c r="J81" s="21">
        <f t="shared" si="39"/>
        <v>481.1</v>
      </c>
      <c r="K81" s="23"/>
      <c r="L81" s="21">
        <f t="shared" ref="L81" ca="1" si="40">SUM(L78:L86)</f>
        <v>0</v>
      </c>
    </row>
    <row r="82" spans="1:12" ht="15" x14ac:dyDescent="0.25">
      <c r="A82" s="14">
        <f>A70</f>
        <v>1</v>
      </c>
      <c r="B82" s="14">
        <f>B70</f>
        <v>2</v>
      </c>
      <c r="C82" s="10" t="s">
        <v>26</v>
      </c>
      <c r="D82" s="7" t="s">
        <v>27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5"/>
      <c r="B83" s="16"/>
      <c r="C83" s="11"/>
      <c r="D83" s="7" t="s">
        <v>28</v>
      </c>
      <c r="E83" s="38" t="s">
        <v>73</v>
      </c>
      <c r="F83" s="39">
        <v>250</v>
      </c>
      <c r="G83" s="39">
        <v>7.19</v>
      </c>
      <c r="H83" s="39">
        <v>6.51</v>
      </c>
      <c r="I83" s="39">
        <v>23.55</v>
      </c>
      <c r="J83" s="39">
        <v>181.5</v>
      </c>
      <c r="K83" s="40">
        <v>29</v>
      </c>
      <c r="L83" s="39">
        <v>10.35</v>
      </c>
    </row>
    <row r="84" spans="1:12" ht="15" x14ac:dyDescent="0.25">
      <c r="A84" s="15"/>
      <c r="B84" s="16"/>
      <c r="C84" s="11"/>
      <c r="D84" s="7" t="s">
        <v>29</v>
      </c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15"/>
      <c r="B85" s="16"/>
      <c r="C85" s="11"/>
      <c r="D85" s="7" t="s">
        <v>30</v>
      </c>
      <c r="E85" s="38"/>
      <c r="F85" s="39"/>
      <c r="G85" s="39"/>
      <c r="H85" s="39"/>
      <c r="I85" s="39"/>
      <c r="J85" s="39"/>
      <c r="K85" s="40"/>
      <c r="L85" s="39"/>
    </row>
    <row r="86" spans="1:12" ht="15" x14ac:dyDescent="0.25">
      <c r="A86" s="15"/>
      <c r="B86" s="16"/>
      <c r="C86" s="11"/>
      <c r="D86" s="7" t="s">
        <v>31</v>
      </c>
      <c r="E86" s="38" t="s">
        <v>74</v>
      </c>
      <c r="F86" s="39">
        <v>200</v>
      </c>
      <c r="G86" s="39">
        <v>0.1</v>
      </c>
      <c r="H86" s="39"/>
      <c r="I86" s="39">
        <v>29.2</v>
      </c>
      <c r="J86" s="39">
        <v>110.4</v>
      </c>
      <c r="K86" s="40">
        <v>8</v>
      </c>
      <c r="L86" s="39">
        <v>1.08</v>
      </c>
    </row>
    <row r="87" spans="1:12" ht="15" x14ac:dyDescent="0.25">
      <c r="A87" s="15"/>
      <c r="B87" s="16"/>
      <c r="C87" s="11"/>
      <c r="D87" s="7" t="s">
        <v>32</v>
      </c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15"/>
      <c r="B88" s="16"/>
      <c r="C88" s="11"/>
      <c r="D88" s="7" t="s">
        <v>33</v>
      </c>
      <c r="E88" s="38" t="s">
        <v>48</v>
      </c>
      <c r="F88" s="39">
        <v>39</v>
      </c>
      <c r="G88" s="39">
        <v>3</v>
      </c>
      <c r="H88" s="39">
        <v>0.38</v>
      </c>
      <c r="I88" s="39">
        <v>18.399999999999999</v>
      </c>
      <c r="J88" s="39">
        <v>89.06</v>
      </c>
      <c r="K88" s="40"/>
      <c r="L88" s="39">
        <v>3.42</v>
      </c>
    </row>
    <row r="89" spans="1:12" ht="15" x14ac:dyDescent="0.25">
      <c r="A89" s="15"/>
      <c r="B89" s="16"/>
      <c r="C89" s="11"/>
      <c r="D89" s="6"/>
      <c r="E89" s="38" t="s">
        <v>72</v>
      </c>
      <c r="F89" s="39">
        <v>60</v>
      </c>
      <c r="G89" s="39">
        <v>5.5</v>
      </c>
      <c r="H89" s="39">
        <v>10.1</v>
      </c>
      <c r="I89" s="39">
        <v>32</v>
      </c>
      <c r="J89" s="39">
        <v>99.01</v>
      </c>
      <c r="K89" s="40"/>
      <c r="L89" s="39">
        <v>4.4000000000000004</v>
      </c>
    </row>
    <row r="90" spans="1:12" ht="15" x14ac:dyDescent="0.25">
      <c r="A90" s="15"/>
      <c r="B90" s="16"/>
      <c r="C90" s="11"/>
      <c r="D90" s="6" t="s">
        <v>24</v>
      </c>
      <c r="E90" s="38" t="s">
        <v>69</v>
      </c>
      <c r="F90" s="39">
        <v>100</v>
      </c>
      <c r="G90" s="39">
        <v>0.4</v>
      </c>
      <c r="H90" s="39">
        <v>0.4</v>
      </c>
      <c r="I90" s="39">
        <v>9.8000000000000007</v>
      </c>
      <c r="J90" s="39">
        <v>47</v>
      </c>
      <c r="K90" s="40"/>
      <c r="L90" s="39">
        <v>11</v>
      </c>
    </row>
    <row r="91" spans="1:12" ht="15.75" customHeight="1" x14ac:dyDescent="0.25">
      <c r="A91" s="17"/>
      <c r="B91" s="18"/>
      <c r="C91" s="8"/>
      <c r="D91" s="19" t="s">
        <v>39</v>
      </c>
      <c r="E91" s="9"/>
      <c r="F91" s="21">
        <f>SUM(F82:F90)</f>
        <v>649</v>
      </c>
      <c r="G91" s="21">
        <f t="shared" ref="G91:J91" si="41">SUM(G82:G90)</f>
        <v>16.189999999999998</v>
      </c>
      <c r="H91" s="21">
        <f t="shared" si="41"/>
        <v>17.389999999999997</v>
      </c>
      <c r="I91" s="21">
        <f t="shared" si="41"/>
        <v>112.95</v>
      </c>
      <c r="J91" s="21">
        <f t="shared" si="41"/>
        <v>526.97</v>
      </c>
      <c r="K91" s="23"/>
      <c r="L91" s="21">
        <f ca="1">SUM(L88:L91)</f>
        <v>0</v>
      </c>
    </row>
    <row r="92" spans="1:12" ht="15.75" thickBot="1" x14ac:dyDescent="0.25">
      <c r="A92" s="29">
        <f>A70</f>
        <v>1</v>
      </c>
      <c r="B92" s="29">
        <f>B70</f>
        <v>2</v>
      </c>
      <c r="C92" s="64" t="s">
        <v>4</v>
      </c>
      <c r="D92" s="65"/>
      <c r="E92" s="26"/>
      <c r="F92" s="27" t="e">
        <f>F77+F81+F91+#REF!+#REF!+#REF!</f>
        <v>#REF!</v>
      </c>
      <c r="G92" s="27" t="e">
        <f>G77+G81+G91+#REF!+#REF!+#REF!</f>
        <v>#REF!</v>
      </c>
      <c r="H92" s="27" t="e">
        <f>H77+H81+H91+#REF!+#REF!+#REF!</f>
        <v>#REF!</v>
      </c>
      <c r="I92" s="27" t="e">
        <f>I77+I81+I91+#REF!+#REF!+#REF!</f>
        <v>#REF!</v>
      </c>
      <c r="J92" s="27" t="e">
        <f>J77+J81+J91+#REF!+#REF!+#REF!</f>
        <v>#REF!</v>
      </c>
      <c r="K92" s="28"/>
      <c r="L92" s="27">
        <f ca="1">L77+L81+L91+#REF!+#REF!+#REF!</f>
        <v>0</v>
      </c>
    </row>
    <row r="114" ht="15.75" customHeight="1" x14ac:dyDescent="0.2"/>
    <row r="156" ht="15.75" customHeight="1" x14ac:dyDescent="0.2"/>
    <row r="198" ht="15.75" customHeight="1" x14ac:dyDescent="0.2"/>
    <row r="240" ht="15.75" customHeight="1" x14ac:dyDescent="0.2"/>
    <row r="282" ht="15.75" customHeight="1" x14ac:dyDescent="0.2"/>
    <row r="324" ht="15.75" customHeight="1" x14ac:dyDescent="0.2"/>
    <row r="366" ht="15.75" customHeight="1" x14ac:dyDescent="0.2"/>
    <row r="408" ht="15.75" customHeight="1" x14ac:dyDescent="0.2"/>
    <row r="450" ht="15.75" customHeight="1" x14ac:dyDescent="0.2"/>
    <row r="492" ht="15.75" customHeight="1" x14ac:dyDescent="0.2"/>
    <row r="534" ht="15.75" customHeight="1" x14ac:dyDescent="0.2"/>
    <row r="576" ht="15" customHeight="1" x14ac:dyDescent="0.2"/>
  </sheetData>
  <mergeCells count="7">
    <mergeCell ref="C92:D92"/>
    <mergeCell ref="C1:E1"/>
    <mergeCell ref="H1:K1"/>
    <mergeCell ref="H2:K2"/>
    <mergeCell ref="C47:D47"/>
    <mergeCell ref="C48:E48"/>
    <mergeCell ref="C68:D6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2025-01-28T05:30:55Z</dcterms:modified>
</cp:coreProperties>
</file>