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2" i="1" l="1"/>
  <c r="A92" i="1"/>
  <c r="J91" i="1"/>
  <c r="I91" i="1"/>
  <c r="H91" i="1"/>
  <c r="G91" i="1"/>
  <c r="F91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3" i="1"/>
  <c r="A73" i="1"/>
  <c r="J72" i="1"/>
  <c r="I72" i="1"/>
  <c r="H72" i="1"/>
  <c r="G72" i="1"/>
  <c r="F72" i="1"/>
  <c r="B63" i="1"/>
  <c r="A63" i="1"/>
  <c r="J62" i="1"/>
  <c r="I62" i="1"/>
  <c r="H62" i="1"/>
  <c r="G62" i="1"/>
  <c r="F62" i="1"/>
  <c r="B59" i="1"/>
  <c r="A59" i="1"/>
  <c r="L58" i="1"/>
  <c r="J58" i="1"/>
  <c r="J92" i="1" s="1"/>
  <c r="I58" i="1"/>
  <c r="I92" i="1" s="1"/>
  <c r="H58" i="1"/>
  <c r="H92" i="1" s="1"/>
  <c r="G58" i="1"/>
  <c r="G92" i="1" s="1"/>
  <c r="F58" i="1"/>
  <c r="F92" i="1" s="1"/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92" i="1"/>
  <c r="L62" i="1"/>
  <c r="L84" i="1"/>
  <c r="L46" i="1"/>
  <c r="L72" i="1"/>
  <c r="L77" i="1"/>
  <c r="L27" i="1"/>
  <c r="L32" i="1"/>
  <c r="L91" i="1"/>
  <c r="L39" i="1"/>
  <c r="L17" i="1"/>
  <c r="L47" i="1"/>
  <c r="L49" i="1"/>
</calcChain>
</file>

<file path=xl/sharedStrings.xml><?xml version="1.0" encoding="utf-8"?>
<sst xmlns="http://schemas.openxmlformats.org/spreadsheetml/2006/main" count="158" uniqueCount="83">
  <si>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</si>
  <si>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</si>
  <si>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</si>
  <si>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</si>
  <si>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</si>
  <si>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</si>
  <si>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</si>
  <si>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</si>
  <si>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</si>
  <si>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</si>
  <si>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</si>
  <si>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</si>
  <si>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</si>
  <si>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</si>
  <si>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</si>
  <si>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</si>
  <si>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</si>
  <si>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</si>
  <si>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</si>
  <si>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</si>
  <si>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</si>
  <si>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</si>
  <si>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</si>
  <si>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</si>
  <si>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</si>
  <si>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</si>
  <si>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</si>
  <si>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</si>
  <si>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</si>
  <si>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</si>
  <si>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</si>
  <si>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</si>
  <si>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</si>
  <si>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</si>
  <si>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</si>
  <si>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</si>
  <si>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</si>
  <si>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</si>
  <si>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</si>
  <si>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</si>
  <si>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</si>
  <si>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</si>
  <si>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</si>
  <si>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</si>
  <si>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</si>
  <si>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</si>
  <si>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</si>
  <si>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</si>
  <si>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</si>
  <si>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</si>
  <si>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</si>
  <si>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</si>
  <si>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</si>
  <si>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</si>
  <si>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</si>
  <si>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Нектар яблочно- вишневый</t>
  </si>
  <si>
    <t>Каша рисовая рассыпчатая с мкъаслом слив.</t>
  </si>
  <si>
    <t>150/5</t>
  </si>
  <si>
    <t>Суп «Рассольник Ленинградский» с курицей</t>
  </si>
  <si>
    <t>200/10</t>
  </si>
  <si>
    <t>Картофельное пюре со слив. маслом</t>
  </si>
  <si>
    <t>Каша гречневая рассыпчатая</t>
  </si>
  <si>
    <t>Бефстроганов из филе куриного</t>
  </si>
  <si>
    <t>Кисель из концентрата</t>
  </si>
  <si>
    <t>Хлеб пшеничный</t>
  </si>
  <si>
    <t>Винегрет</t>
  </si>
  <si>
    <t>Йогурт</t>
  </si>
  <si>
    <t>Щи из свежей капусты на курином бульоне</t>
  </si>
  <si>
    <t>Чай сладкий</t>
  </si>
  <si>
    <t>Печенье</t>
  </si>
  <si>
    <t>филиал "Колесниковская ООШ"</t>
  </si>
  <si>
    <t>Филиал МОУ Тумская СОШ № 46 "Оськинская ООШ"</t>
  </si>
  <si>
    <t>Раздел</t>
  </si>
  <si>
    <t>Блюдо</t>
  </si>
  <si>
    <t>Макароны отварные</t>
  </si>
  <si>
    <t>Гуляш из мяса свинины</t>
  </si>
  <si>
    <t>Компот из сухих фруктов 180/10</t>
  </si>
  <si>
    <t>ПР</t>
  </si>
  <si>
    <t>Фрукт (банан)</t>
  </si>
  <si>
    <t>Нарезка из свежей капусты</t>
  </si>
  <si>
    <t>сладкое</t>
  </si>
  <si>
    <t>Итого:</t>
  </si>
  <si>
    <t>Печень говяжья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</si>
</sst>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0" fontId="14" fillId="0" borderId="0" xfId="0" applyFont="1"/>
    <xf numFmtId="49" fontId="0" fillId="5" borderId="2" xfId="0" applyNumberFormat="1" applyFill="1" applyBorder="1" applyProtection="1">
      <protection locked="0"/>
    </xf>
    <xf numFmtId="14" fontId="0" fillId="5" borderId="2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0" xfId="0" applyBorder="1"/>
    <xf numFmtId="0" fontId="15" fillId="2" borderId="19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horizontal="right" vertical="top" wrapText="1"/>
      <protection locked="0"/>
    </xf>
    <xf numFmtId="0" fontId="0" fillId="0" borderId="31" xfId="0" applyBorder="1"/>
    <xf numFmtId="0" fontId="1" fillId="0" borderId="2" xfId="0" applyFont="1" applyFill="1" applyBorder="1" applyProtection="1">
      <protection locked="0"/>
    </xf>
    <xf numFmtId="0" fontId="0" fillId="0" borderId="0" xfId="0" applyBorder="1"/>
    <xf numFmtId="0" fontId="0" fillId="5" borderId="2" xfId="0" applyFill="1" applyBorder="1" applyProtection="1">
      <protection locked="0"/>
    </xf>
    <xf numFmtId="0" fontId="13" fillId="5" borderId="2" xfId="0" applyFont="1" applyFill="1" applyBorder="1" applyAlignment="1" applyProtection="1">
      <alignment wrapText="1"/>
      <protection locked="0"/>
    </xf>
    <xf numFmtId="1" fontId="13" fillId="5" borderId="2" xfId="0" applyNumberFormat="1" applyFont="1" applyFill="1" applyBorder="1" applyProtection="1">
      <protection locked="0"/>
    </xf>
    <xf numFmtId="2" fontId="13" fillId="5" borderId="2" xfId="0" applyNumberFormat="1" applyFont="1" applyFill="1" applyBorder="1" applyProtection="1">
      <protection locked="0"/>
    </xf>
    <xf numFmtId="2" fontId="13" fillId="5" borderId="19" xfId="0" applyNumberFormat="1" applyFont="1" applyFill="1" applyBorder="1" applyProtection="1">
      <protection locked="0"/>
    </xf>
    <xf numFmtId="164" fontId="13" fillId="5" borderId="19" xfId="0" applyNumberFormat="1" applyFon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0" fillId="5" borderId="27" xfId="0" applyFill="1" applyBorder="1" applyAlignment="1" applyProtection="1">
      <protection locked="0"/>
    </xf>
    <xf numFmtId="0" fontId="0" fillId="5" borderId="28" xfId="0" applyFill="1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7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7" sqref="J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45</v>
      </c>
      <c r="D1" s="86"/>
      <c r="E1" s="86"/>
      <c r="F1" s="13" t="s">
        <v>16</v>
      </c>
      <c r="G1" s="2" t="s">
        <v>17</v>
      </c>
      <c r="H1" s="87" t="s">
        <v>46</v>
      </c>
      <c r="I1" s="87"/>
      <c r="J1" s="87"/>
      <c r="K1" s="87"/>
    </row>
    <row r="2" spans="1:12" ht="18" x14ac:dyDescent="0.2">
      <c r="A2" s="40" t="s">
        <v>6</v>
      </c>
      <c r="C2" s="2"/>
      <c r="G2" s="2" t="s">
        <v>18</v>
      </c>
      <c r="H2" s="87" t="s">
        <v>54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22</v>
      </c>
      <c r="I3" s="52">
        <v>1</v>
      </c>
      <c r="J3" s="53">
        <v>2025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82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56</v>
      </c>
      <c r="F7" s="48" t="s">
        <v>57</v>
      </c>
      <c r="G7" s="48">
        <v>9.1</v>
      </c>
      <c r="H7" s="48">
        <v>12</v>
      </c>
      <c r="I7" s="48">
        <v>92.5</v>
      </c>
      <c r="J7" s="48">
        <v>564.4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51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1331.76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58</v>
      </c>
      <c r="F19" s="48" t="s">
        <v>59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52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55" t="s">
        <v>60</v>
      </c>
      <c r="F21" s="48" t="s">
        <v>48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50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53</v>
      </c>
      <c r="E25" s="47" t="s">
        <v>55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1394.7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79" t="s">
        <v>4</v>
      </c>
      <c r="D47" s="80"/>
      <c r="E47" s="31"/>
      <c r="F47" s="32">
        <f>F13+F17+F27+F32+F39+F46</f>
        <v>1100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2726.46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88" t="s">
        <v>4</v>
      </c>
      <c r="D48" s="89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84" t="s">
        <v>5</v>
      </c>
      <c r="D49" s="84"/>
      <c r="E49" s="84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50" spans="1:12" ht="13.5" thickBot="1" x14ac:dyDescent="0.25">
      <c r="E50" s="56" t="s">
        <v>70</v>
      </c>
    </row>
    <row r="51" spans="1:12" ht="15" x14ac:dyDescent="0.25">
      <c r="A51" s="20">
        <v>2</v>
      </c>
      <c r="B51" s="21">
        <v>8</v>
      </c>
      <c r="C51" s="22" t="s">
        <v>20</v>
      </c>
      <c r="D51" s="5" t="s">
        <v>21</v>
      </c>
      <c r="E51" s="44" t="s">
        <v>61</v>
      </c>
      <c r="F51" s="45">
        <v>150</v>
      </c>
      <c r="G51" s="45">
        <v>8.6</v>
      </c>
      <c r="H51" s="45">
        <v>6.09</v>
      </c>
      <c r="I51" s="45">
        <v>38.64</v>
      </c>
      <c r="J51" s="45">
        <v>243.75</v>
      </c>
      <c r="K51" s="46">
        <v>4</v>
      </c>
      <c r="L51" s="45">
        <v>6.95</v>
      </c>
    </row>
    <row r="52" spans="1:12" ht="15" x14ac:dyDescent="0.25">
      <c r="A52" s="23"/>
      <c r="B52" s="15"/>
      <c r="C52" s="11"/>
      <c r="D52" s="6"/>
      <c r="E52" s="47" t="s">
        <v>62</v>
      </c>
      <c r="F52" s="48">
        <v>80</v>
      </c>
      <c r="G52" s="48">
        <v>9.1999999999999993</v>
      </c>
      <c r="H52" s="48">
        <v>17.07</v>
      </c>
      <c r="I52" s="48">
        <v>7.17</v>
      </c>
      <c r="J52" s="48">
        <v>176</v>
      </c>
      <c r="K52" s="49">
        <v>27</v>
      </c>
      <c r="L52" s="48">
        <v>18.350000000000001</v>
      </c>
    </row>
    <row r="53" spans="1:12" ht="15" x14ac:dyDescent="0.25">
      <c r="A53" s="23"/>
      <c r="B53" s="15"/>
      <c r="C53" s="11"/>
      <c r="D53" s="7" t="s">
        <v>22</v>
      </c>
      <c r="E53" s="47" t="s">
        <v>63</v>
      </c>
      <c r="F53" s="48">
        <v>200</v>
      </c>
      <c r="G53" s="48">
        <v>0.1</v>
      </c>
      <c r="H53" s="48"/>
      <c r="I53" s="48">
        <v>29.2</v>
      </c>
      <c r="J53" s="48">
        <v>110.4</v>
      </c>
      <c r="K53" s="49">
        <v>25</v>
      </c>
      <c r="L53" s="48">
        <v>5.03</v>
      </c>
    </row>
    <row r="54" spans="1:12" ht="15" x14ac:dyDescent="0.25">
      <c r="A54" s="23"/>
      <c r="B54" s="15"/>
      <c r="C54" s="11"/>
      <c r="D54" s="7" t="s">
        <v>23</v>
      </c>
      <c r="E54" s="47" t="s">
        <v>47</v>
      </c>
      <c r="F54" s="48">
        <v>39</v>
      </c>
      <c r="G54" s="48">
        <v>4.34</v>
      </c>
      <c r="H54" s="48">
        <v>0.7</v>
      </c>
      <c r="I54" s="48">
        <v>33.700000000000003</v>
      </c>
      <c r="J54" s="48">
        <v>143.02000000000001</v>
      </c>
      <c r="K54" s="49"/>
      <c r="L54" s="48">
        <v>3.24</v>
      </c>
    </row>
    <row r="55" spans="1:12" ht="15" x14ac:dyDescent="0.25">
      <c r="A55" s="23"/>
      <c r="B55" s="15"/>
      <c r="C55" s="11"/>
      <c r="D55" s="7" t="s">
        <v>24</v>
      </c>
      <c r="E55" s="47"/>
      <c r="F55" s="48"/>
      <c r="G55" s="48"/>
      <c r="H55" s="48"/>
      <c r="I55" s="48"/>
      <c r="J55" s="48"/>
      <c r="K55" s="49"/>
      <c r="L55" s="48"/>
    </row>
    <row r="56" spans="1:12" ht="15" x14ac:dyDescent="0.25">
      <c r="A56" s="23"/>
      <c r="B56" s="15"/>
      <c r="C56" s="11"/>
      <c r="D56" s="6" t="s">
        <v>23</v>
      </c>
      <c r="E56" s="47" t="s">
        <v>64</v>
      </c>
      <c r="F56" s="48">
        <v>38</v>
      </c>
      <c r="G56" s="48">
        <v>3</v>
      </c>
      <c r="H56" s="48">
        <v>0.38</v>
      </c>
      <c r="I56" s="48">
        <v>18.399999999999999</v>
      </c>
      <c r="J56" s="48">
        <v>89.06</v>
      </c>
      <c r="K56" s="49"/>
      <c r="L56" s="48">
        <v>3.42</v>
      </c>
    </row>
    <row r="57" spans="1:12" ht="15" x14ac:dyDescent="0.25">
      <c r="A57" s="23"/>
      <c r="B57" s="15"/>
      <c r="C57" s="11"/>
      <c r="D57" s="6" t="s">
        <v>27</v>
      </c>
      <c r="E57" s="47" t="s">
        <v>65</v>
      </c>
      <c r="F57" s="48">
        <v>60</v>
      </c>
      <c r="G57" s="48">
        <v>0.79</v>
      </c>
      <c r="H57" s="48">
        <v>1.95</v>
      </c>
      <c r="I57" s="48">
        <v>3.88</v>
      </c>
      <c r="J57" s="48">
        <v>36.24</v>
      </c>
      <c r="K57" s="49">
        <v>38</v>
      </c>
      <c r="L57" s="48">
        <v>3.32</v>
      </c>
    </row>
    <row r="58" spans="1:12" ht="15" x14ac:dyDescent="0.25">
      <c r="A58" s="24"/>
      <c r="B58" s="16"/>
      <c r="C58" s="8"/>
      <c r="D58" s="17" t="s">
        <v>39</v>
      </c>
      <c r="E58" s="9"/>
      <c r="F58" s="19">
        <f>SUM(F51:F57)</f>
        <v>567</v>
      </c>
      <c r="G58" s="19">
        <f t="shared" ref="G58:J58" si="34">SUM(G51:G57)</f>
        <v>26.029999999999998</v>
      </c>
      <c r="H58" s="19">
        <f t="shared" si="34"/>
        <v>26.189999999999998</v>
      </c>
      <c r="I58" s="19">
        <f t="shared" si="34"/>
        <v>130.99</v>
      </c>
      <c r="J58" s="19">
        <f t="shared" si="34"/>
        <v>798.47</v>
      </c>
      <c r="K58" s="25"/>
      <c r="L58" s="19">
        <f t="shared" ref="L58" si="35">SUM(L51:L57)</f>
        <v>40.31</v>
      </c>
    </row>
    <row r="59" spans="1:12" ht="15" x14ac:dyDescent="0.25">
      <c r="A59" s="26">
        <f>A51</f>
        <v>2</v>
      </c>
      <c r="B59" s="14">
        <f>B51</f>
        <v>8</v>
      </c>
      <c r="C59" s="10" t="s">
        <v>25</v>
      </c>
      <c r="D59" s="12" t="s">
        <v>24</v>
      </c>
      <c r="E59" s="47" t="s">
        <v>51</v>
      </c>
      <c r="F59" s="48">
        <v>100</v>
      </c>
      <c r="G59" s="48">
        <v>0.75</v>
      </c>
      <c r="H59" s="48"/>
      <c r="I59" s="48">
        <v>17.28</v>
      </c>
      <c r="J59" s="48">
        <v>47</v>
      </c>
      <c r="K59" s="49"/>
      <c r="L59" s="48">
        <v>11</v>
      </c>
    </row>
    <row r="60" spans="1:12" ht="15" x14ac:dyDescent="0.25">
      <c r="A60" s="23"/>
      <c r="B60" s="15"/>
      <c r="C60" s="11"/>
      <c r="D60" s="6"/>
      <c r="E60" s="47" t="s">
        <v>66</v>
      </c>
      <c r="F60" s="48">
        <v>100</v>
      </c>
      <c r="G60" s="48">
        <v>5</v>
      </c>
      <c r="H60" s="48">
        <v>5.86</v>
      </c>
      <c r="I60" s="48">
        <v>22.58</v>
      </c>
      <c r="J60" s="48">
        <v>79</v>
      </c>
      <c r="K60" s="49"/>
      <c r="L60" s="48">
        <v>35</v>
      </c>
    </row>
    <row r="61" spans="1:12" ht="15" x14ac:dyDescent="0.25">
      <c r="A61" s="23"/>
      <c r="B61" s="15"/>
      <c r="C61" s="11"/>
      <c r="D61" s="6"/>
      <c r="E61" s="47"/>
      <c r="F61" s="48"/>
      <c r="G61" s="48"/>
      <c r="H61" s="48"/>
      <c r="I61" s="48"/>
      <c r="J61" s="48"/>
      <c r="K61" s="49"/>
      <c r="L61" s="48"/>
    </row>
    <row r="62" spans="1:12" ht="15" x14ac:dyDescent="0.25">
      <c r="A62" s="24"/>
      <c r="B62" s="16"/>
      <c r="C62" s="8"/>
      <c r="D62" s="17" t="s">
        <v>39</v>
      </c>
      <c r="E62" s="9"/>
      <c r="F62" s="19">
        <f>SUM(F59:F61)</f>
        <v>200</v>
      </c>
      <c r="G62" s="19">
        <f t="shared" ref="G62:J62" si="36">SUM(G59:G61)</f>
        <v>5.75</v>
      </c>
      <c r="H62" s="19">
        <f t="shared" si="36"/>
        <v>5.86</v>
      </c>
      <c r="I62" s="19">
        <f t="shared" si="36"/>
        <v>39.86</v>
      </c>
      <c r="J62" s="19">
        <f t="shared" si="36"/>
        <v>126</v>
      </c>
      <c r="K62" s="25"/>
      <c r="L62" s="19">
        <f t="shared" ref="L62" ca="1" si="37">SUM(L59:L67)</f>
        <v>0</v>
      </c>
    </row>
    <row r="63" spans="1:12" ht="15" x14ac:dyDescent="0.25">
      <c r="A63" s="26">
        <f>A51</f>
        <v>2</v>
      </c>
      <c r="B63" s="14">
        <f>B51</f>
        <v>8</v>
      </c>
      <c r="C63" s="10" t="s">
        <v>26</v>
      </c>
      <c r="D63" s="7" t="s">
        <v>27</v>
      </c>
      <c r="E63" s="47"/>
      <c r="F63" s="48"/>
      <c r="G63" s="48"/>
      <c r="H63" s="48"/>
      <c r="I63" s="48"/>
      <c r="J63" s="48"/>
      <c r="K63" s="49"/>
      <c r="L63" s="48"/>
    </row>
    <row r="64" spans="1:12" ht="15" x14ac:dyDescent="0.25">
      <c r="A64" s="23"/>
      <c r="B64" s="15"/>
      <c r="C64" s="11"/>
      <c r="D64" s="7" t="s">
        <v>28</v>
      </c>
      <c r="E64" s="47" t="s">
        <v>67</v>
      </c>
      <c r="F64" s="48">
        <v>250</v>
      </c>
      <c r="G64" s="48">
        <v>1.75</v>
      </c>
      <c r="H64" s="48">
        <v>4.8899999999999997</v>
      </c>
      <c r="I64" s="48">
        <v>8.49</v>
      </c>
      <c r="J64" s="48">
        <v>84.75</v>
      </c>
      <c r="K64" s="49">
        <v>29</v>
      </c>
      <c r="L64" s="48">
        <v>10.18</v>
      </c>
    </row>
    <row r="65" spans="1:12" ht="15" x14ac:dyDescent="0.25">
      <c r="A65" s="23"/>
      <c r="B65" s="15"/>
      <c r="C65" s="11"/>
      <c r="D65" s="7" t="s">
        <v>29</v>
      </c>
      <c r="E65" s="47"/>
      <c r="F65" s="48"/>
      <c r="G65" s="48"/>
      <c r="H65" s="48"/>
      <c r="I65" s="48"/>
      <c r="J65" s="48"/>
      <c r="K65" s="49"/>
      <c r="L65" s="48"/>
    </row>
    <row r="66" spans="1:12" ht="15" x14ac:dyDescent="0.25">
      <c r="A66" s="23"/>
      <c r="B66" s="15"/>
      <c r="C66" s="11"/>
      <c r="D66" s="7" t="s">
        <v>30</v>
      </c>
      <c r="E66" s="47"/>
      <c r="F66" s="48"/>
      <c r="G66" s="48"/>
      <c r="H66" s="48"/>
      <c r="I66" s="48"/>
      <c r="J66" s="48"/>
      <c r="K66" s="49"/>
      <c r="L66" s="48"/>
    </row>
    <row r="67" spans="1:12" ht="15" x14ac:dyDescent="0.25">
      <c r="A67" s="23"/>
      <c r="B67" s="15"/>
      <c r="C67" s="11"/>
      <c r="D67" s="7" t="s">
        <v>31</v>
      </c>
      <c r="E67" s="47" t="s">
        <v>68</v>
      </c>
      <c r="F67" s="48">
        <v>200</v>
      </c>
      <c r="G67" s="48">
        <v>3.17</v>
      </c>
      <c r="H67" s="48">
        <v>2.68</v>
      </c>
      <c r="I67" s="48">
        <v>15.95</v>
      </c>
      <c r="J67" s="48">
        <v>100.6</v>
      </c>
      <c r="K67" s="49">
        <v>8</v>
      </c>
      <c r="L67" s="48">
        <v>1.66</v>
      </c>
    </row>
    <row r="68" spans="1:12" ht="15" x14ac:dyDescent="0.25">
      <c r="A68" s="23"/>
      <c r="B68" s="15"/>
      <c r="C68" s="11"/>
      <c r="D68" s="7" t="s">
        <v>32</v>
      </c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23"/>
      <c r="B69" s="15"/>
      <c r="C69" s="11"/>
      <c r="D69" s="7" t="s">
        <v>33</v>
      </c>
      <c r="E69" s="47" t="s">
        <v>47</v>
      </c>
      <c r="F69" s="48">
        <v>39</v>
      </c>
      <c r="G69" s="48">
        <v>4.34</v>
      </c>
      <c r="H69" s="48">
        <v>0.7</v>
      </c>
      <c r="I69" s="48">
        <v>33.700000000000003</v>
      </c>
      <c r="J69" s="48">
        <v>143.02000000000001</v>
      </c>
      <c r="K69" s="49"/>
      <c r="L69" s="48">
        <v>3.24</v>
      </c>
    </row>
    <row r="70" spans="1:12" ht="15" x14ac:dyDescent="0.25">
      <c r="A70" s="23"/>
      <c r="B70" s="15"/>
      <c r="C70" s="11"/>
      <c r="D70" s="6"/>
      <c r="E70" s="47" t="s">
        <v>69</v>
      </c>
      <c r="F70" s="48">
        <v>40</v>
      </c>
      <c r="G70" s="48">
        <v>3.2</v>
      </c>
      <c r="H70" s="48">
        <v>2.8</v>
      </c>
      <c r="I70" s="48">
        <v>81.099999999999994</v>
      </c>
      <c r="J70" s="48">
        <v>82.12</v>
      </c>
      <c r="K70" s="49"/>
      <c r="L70" s="48">
        <v>4.4000000000000004</v>
      </c>
    </row>
    <row r="71" spans="1:12" ht="15" x14ac:dyDescent="0.25">
      <c r="A71" s="23"/>
      <c r="B71" s="15"/>
      <c r="C71" s="11"/>
      <c r="D71" s="6"/>
      <c r="E71" s="47" t="s">
        <v>51</v>
      </c>
      <c r="F71" s="48">
        <v>100</v>
      </c>
      <c r="G71" s="48">
        <v>0.4</v>
      </c>
      <c r="H71" s="48">
        <v>0.4</v>
      </c>
      <c r="I71" s="48">
        <v>9.8000000000000007</v>
      </c>
      <c r="J71" s="48">
        <v>47</v>
      </c>
      <c r="K71" s="49"/>
      <c r="L71" s="48">
        <v>11</v>
      </c>
    </row>
    <row r="72" spans="1:12" ht="15" x14ac:dyDescent="0.25">
      <c r="A72" s="24"/>
      <c r="B72" s="16"/>
      <c r="C72" s="8"/>
      <c r="D72" s="17" t="s">
        <v>39</v>
      </c>
      <c r="E72" s="9"/>
      <c r="F72" s="19">
        <f>SUM(F63:F71)</f>
        <v>629</v>
      </c>
      <c r="G72" s="19">
        <f t="shared" ref="G72:J72" si="38">SUM(G63:G71)</f>
        <v>12.860000000000001</v>
      </c>
      <c r="H72" s="19">
        <f t="shared" si="38"/>
        <v>11.47</v>
      </c>
      <c r="I72" s="19">
        <f t="shared" si="38"/>
        <v>149.04000000000002</v>
      </c>
      <c r="J72" s="19">
        <f t="shared" si="38"/>
        <v>457.49</v>
      </c>
      <c r="K72" s="25"/>
      <c r="L72" s="19">
        <f t="shared" ref="L72" ca="1" si="39">SUM(L69:L77)</f>
        <v>0</v>
      </c>
    </row>
    <row r="73" spans="1:12" ht="15" x14ac:dyDescent="0.25">
      <c r="A73" s="26">
        <f>A51</f>
        <v>2</v>
      </c>
      <c r="B73" s="14">
        <f>B51</f>
        <v>8</v>
      </c>
      <c r="C73" s="10" t="s">
        <v>34</v>
      </c>
      <c r="D73" s="12" t="s">
        <v>35</v>
      </c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23"/>
      <c r="B74" s="15"/>
      <c r="C74" s="11"/>
      <c r="D74" s="12" t="s">
        <v>31</v>
      </c>
      <c r="E74" s="47"/>
      <c r="F74" s="48"/>
      <c r="G74" s="48"/>
      <c r="H74" s="48"/>
      <c r="I74" s="48"/>
      <c r="J74" s="48"/>
      <c r="K74" s="49"/>
      <c r="L74" s="48"/>
    </row>
    <row r="75" spans="1:12" ht="15" x14ac:dyDescent="0.25">
      <c r="A75" s="23"/>
      <c r="B75" s="15"/>
      <c r="C75" s="11"/>
      <c r="D75" s="6"/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23"/>
      <c r="B76" s="15"/>
      <c r="C76" s="11"/>
      <c r="D76" s="6"/>
      <c r="E76" s="47"/>
      <c r="F76" s="48"/>
      <c r="G76" s="48"/>
      <c r="H76" s="48"/>
      <c r="I76" s="48"/>
      <c r="J76" s="48"/>
      <c r="K76" s="49"/>
      <c r="L76" s="48"/>
    </row>
    <row r="77" spans="1:12" ht="15" x14ac:dyDescent="0.25">
      <c r="A77" s="24"/>
      <c r="B77" s="16"/>
      <c r="C77" s="8"/>
      <c r="D77" s="17" t="s">
        <v>39</v>
      </c>
      <c r="E77" s="9"/>
      <c r="F77" s="19">
        <f>SUM(F73:F76)</f>
        <v>0</v>
      </c>
      <c r="G77" s="19">
        <f t="shared" ref="G77:J77" si="40">SUM(G73:G76)</f>
        <v>0</v>
      </c>
      <c r="H77" s="19">
        <f t="shared" si="40"/>
        <v>0</v>
      </c>
      <c r="I77" s="19">
        <f t="shared" si="40"/>
        <v>0</v>
      </c>
      <c r="J77" s="19">
        <f t="shared" si="40"/>
        <v>0</v>
      </c>
      <c r="K77" s="25"/>
      <c r="L77" s="19">
        <f t="shared" ref="L77" ca="1" si="41">SUM(L70:L76)</f>
        <v>0</v>
      </c>
    </row>
    <row r="78" spans="1:12" ht="15" x14ac:dyDescent="0.25">
      <c r="A78" s="26">
        <f>A51</f>
        <v>2</v>
      </c>
      <c r="B78" s="14">
        <f>B51</f>
        <v>8</v>
      </c>
      <c r="C78" s="10" t="s">
        <v>36</v>
      </c>
      <c r="D78" s="7" t="s">
        <v>21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5">
      <c r="A79" s="23"/>
      <c r="B79" s="15"/>
      <c r="C79" s="11"/>
      <c r="D79" s="7" t="s">
        <v>30</v>
      </c>
      <c r="E79" s="47"/>
      <c r="F79" s="48"/>
      <c r="G79" s="48"/>
      <c r="H79" s="48"/>
      <c r="I79" s="48"/>
      <c r="J79" s="48"/>
      <c r="K79" s="49"/>
      <c r="L79" s="48"/>
    </row>
    <row r="80" spans="1:12" ht="15" x14ac:dyDescent="0.25">
      <c r="A80" s="23"/>
      <c r="B80" s="15"/>
      <c r="C80" s="11"/>
      <c r="D80" s="7" t="s">
        <v>31</v>
      </c>
      <c r="E80" s="47"/>
      <c r="F80" s="48"/>
      <c r="G80" s="48"/>
      <c r="H80" s="48"/>
      <c r="I80" s="48"/>
      <c r="J80" s="48"/>
      <c r="K80" s="49"/>
      <c r="L80" s="48"/>
    </row>
    <row r="81" spans="1:12" ht="15" x14ac:dyDescent="0.25">
      <c r="A81" s="23"/>
      <c r="B81" s="15"/>
      <c r="C81" s="11"/>
      <c r="D81" s="7" t="s">
        <v>23</v>
      </c>
      <c r="E81" s="47"/>
      <c r="F81" s="48"/>
      <c r="G81" s="48"/>
      <c r="H81" s="48"/>
      <c r="I81" s="48"/>
      <c r="J81" s="48"/>
      <c r="K81" s="49"/>
      <c r="L81" s="48"/>
    </row>
    <row r="82" spans="1:12" ht="15" x14ac:dyDescent="0.25">
      <c r="A82" s="23"/>
      <c r="B82" s="15"/>
      <c r="C82" s="11"/>
      <c r="D82" s="6"/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23"/>
      <c r="B83" s="15"/>
      <c r="C83" s="11"/>
      <c r="D83" s="6"/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24"/>
      <c r="B84" s="16"/>
      <c r="C84" s="8"/>
      <c r="D84" s="17" t="s">
        <v>39</v>
      </c>
      <c r="E84" s="9"/>
      <c r="F84" s="19">
        <f>SUM(F78:F83)</f>
        <v>0</v>
      </c>
      <c r="G84" s="19">
        <f t="shared" ref="G84:J84" si="42">SUM(G78:G83)</f>
        <v>0</v>
      </c>
      <c r="H84" s="19">
        <f t="shared" si="42"/>
        <v>0</v>
      </c>
      <c r="I84" s="19">
        <f t="shared" si="42"/>
        <v>0</v>
      </c>
      <c r="J84" s="19">
        <f t="shared" si="42"/>
        <v>0</v>
      </c>
      <c r="K84" s="25"/>
      <c r="L84" s="19">
        <f t="shared" ref="L84" ca="1" si="43">SUM(L78:L86)</f>
        <v>0</v>
      </c>
    </row>
    <row r="85" spans="1:12" ht="15" x14ac:dyDescent="0.25">
      <c r="A85" s="26">
        <f>A51</f>
        <v>2</v>
      </c>
      <c r="B85" s="14">
        <f>B51</f>
        <v>8</v>
      </c>
      <c r="C85" s="10" t="s">
        <v>37</v>
      </c>
      <c r="D85" s="12" t="s">
        <v>38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23"/>
      <c r="B86" s="15"/>
      <c r="C86" s="11"/>
      <c r="D86" s="12" t="s">
        <v>35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23"/>
      <c r="B87" s="15"/>
      <c r="C87" s="11"/>
      <c r="D87" s="12" t="s">
        <v>31</v>
      </c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23"/>
      <c r="B88" s="15"/>
      <c r="C88" s="11"/>
      <c r="D88" s="12" t="s">
        <v>24</v>
      </c>
      <c r="E88" s="47"/>
      <c r="F88" s="48"/>
      <c r="G88" s="48"/>
      <c r="H88" s="48"/>
      <c r="I88" s="48"/>
      <c r="J88" s="48"/>
      <c r="K88" s="49"/>
      <c r="L88" s="48"/>
    </row>
    <row r="89" spans="1:12" ht="15.75" customHeight="1" x14ac:dyDescent="0.25">
      <c r="A89" s="23"/>
      <c r="B89" s="15"/>
      <c r="C89" s="11"/>
      <c r="D89" s="6"/>
      <c r="E89" s="47"/>
      <c r="F89" s="48"/>
      <c r="G89" s="48"/>
      <c r="H89" s="48"/>
      <c r="I89" s="48"/>
      <c r="J89" s="48"/>
      <c r="K89" s="49"/>
      <c r="L89" s="48"/>
    </row>
    <row r="90" spans="1:12" ht="15" x14ac:dyDescent="0.25">
      <c r="A90" s="23"/>
      <c r="B90" s="15"/>
      <c r="C90" s="11"/>
      <c r="D90" s="6"/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4"/>
      <c r="B91" s="16"/>
      <c r="C91" s="8"/>
      <c r="D91" s="18" t="s">
        <v>39</v>
      </c>
      <c r="E91" s="9"/>
      <c r="F91" s="19">
        <f>SUM(F85:F90)</f>
        <v>0</v>
      </c>
      <c r="G91" s="19">
        <f t="shared" ref="G91:J91" si="44">SUM(G85:G90)</f>
        <v>0</v>
      </c>
      <c r="H91" s="19">
        <f t="shared" si="44"/>
        <v>0</v>
      </c>
      <c r="I91" s="19">
        <f t="shared" si="44"/>
        <v>0</v>
      </c>
      <c r="J91" s="19">
        <f t="shared" si="44"/>
        <v>0</v>
      </c>
      <c r="K91" s="25"/>
      <c r="L91" s="19">
        <f t="shared" ref="L91" ca="1" si="45">SUM(L85:L93)</f>
        <v>0</v>
      </c>
    </row>
    <row r="92" spans="1:12" ht="15.75" thickBot="1" x14ac:dyDescent="0.25">
      <c r="A92" s="29">
        <f>A51</f>
        <v>2</v>
      </c>
      <c r="B92" s="30">
        <f>B51</f>
        <v>8</v>
      </c>
      <c r="C92" s="79" t="s">
        <v>4</v>
      </c>
      <c r="D92" s="80"/>
      <c r="E92" s="31"/>
      <c r="F92" s="32">
        <f>F58+F62+F72+F77+F84+F91</f>
        <v>1396</v>
      </c>
      <c r="G92" s="32">
        <f t="shared" ref="G92:J92" si="46">G58+G62+G72+G77+G84+G91</f>
        <v>44.64</v>
      </c>
      <c r="H92" s="32">
        <f t="shared" si="46"/>
        <v>43.519999999999996</v>
      </c>
      <c r="I92" s="32">
        <f t="shared" si="46"/>
        <v>319.89000000000004</v>
      </c>
      <c r="J92" s="32">
        <f t="shared" si="46"/>
        <v>1381.96</v>
      </c>
      <c r="K92" s="33"/>
      <c r="L92" s="32">
        <f t="shared" ref="L92" ca="1" si="47">L58+L62+L72+L77+L84+L91</f>
        <v>0</v>
      </c>
    </row>
    <row r="94" spans="1:12" ht="15" x14ac:dyDescent="0.25">
      <c r="B94"/>
      <c r="C94" s="81" t="s">
        <v>71</v>
      </c>
      <c r="D94" s="82"/>
      <c r="E94" s="83"/>
      <c r="F94"/>
      <c r="G94" s="57"/>
      <c r="H94"/>
      <c r="I94"/>
      <c r="J94"/>
      <c r="K94" s="58"/>
    </row>
    <row r="95" spans="1:12" ht="15.75" thickBot="1" x14ac:dyDescent="0.3">
      <c r="B95"/>
      <c r="C95"/>
      <c r="D95"/>
      <c r="E95"/>
      <c r="F95"/>
      <c r="G95"/>
      <c r="H95"/>
      <c r="I95"/>
      <c r="J95"/>
      <c r="K95"/>
    </row>
    <row r="96" spans="1:12" ht="23.25" thickBot="1" x14ac:dyDescent="0.3">
      <c r="B96" s="59"/>
      <c r="C96" s="60" t="s">
        <v>72</v>
      </c>
      <c r="D96" s="42" t="s">
        <v>11</v>
      </c>
      <c r="E96" s="60" t="s">
        <v>73</v>
      </c>
      <c r="F96" s="41" t="s">
        <v>40</v>
      </c>
      <c r="G96" s="41" t="s">
        <v>41</v>
      </c>
      <c r="H96" s="41" t="s">
        <v>10</v>
      </c>
      <c r="I96" s="41" t="s">
        <v>1</v>
      </c>
      <c r="J96" s="41" t="s">
        <v>2</v>
      </c>
      <c r="K96" s="41" t="s">
        <v>3</v>
      </c>
    </row>
    <row r="97" spans="2:11" ht="15" x14ac:dyDescent="0.25">
      <c r="B97" s="61" t="s">
        <v>20</v>
      </c>
      <c r="C97" s="5" t="s">
        <v>21</v>
      </c>
      <c r="D97" s="62">
        <v>202</v>
      </c>
      <c r="E97" s="63" t="s">
        <v>74</v>
      </c>
      <c r="F97" s="64">
        <v>150</v>
      </c>
      <c r="G97" s="64">
        <v>6.57</v>
      </c>
      <c r="H97" s="64">
        <v>208.81</v>
      </c>
      <c r="I97" s="64">
        <v>5.76</v>
      </c>
      <c r="J97" s="64">
        <v>4.3</v>
      </c>
      <c r="K97" s="64">
        <v>36.729999999999997</v>
      </c>
    </row>
    <row r="98" spans="2:11" ht="15" x14ac:dyDescent="0.25">
      <c r="B98" s="65"/>
      <c r="C98" s="66" t="s">
        <v>21</v>
      </c>
      <c r="D98" s="62">
        <v>260</v>
      </c>
      <c r="E98" s="63" t="s">
        <v>75</v>
      </c>
      <c r="F98" s="64">
        <v>100</v>
      </c>
      <c r="G98" s="64">
        <v>18.05</v>
      </c>
      <c r="H98" s="64">
        <v>204.89</v>
      </c>
      <c r="I98" s="64">
        <v>16.47</v>
      </c>
      <c r="J98" s="64">
        <v>13.96</v>
      </c>
      <c r="K98" s="64">
        <v>3.34</v>
      </c>
    </row>
    <row r="99" spans="2:11" ht="15" x14ac:dyDescent="0.25">
      <c r="B99" s="65"/>
      <c r="C99" s="7" t="s">
        <v>22</v>
      </c>
      <c r="D99" s="62">
        <v>349</v>
      </c>
      <c r="E99" s="63" t="s">
        <v>76</v>
      </c>
      <c r="F99" s="64">
        <v>180</v>
      </c>
      <c r="G99" s="64">
        <v>6.62</v>
      </c>
      <c r="H99" s="64">
        <v>77.849999999999994</v>
      </c>
      <c r="I99" s="64">
        <v>0.33</v>
      </c>
      <c r="J99" s="64">
        <v>0.02</v>
      </c>
      <c r="K99" s="64">
        <v>18.829999999999998</v>
      </c>
    </row>
    <row r="100" spans="2:11" ht="15" x14ac:dyDescent="0.25">
      <c r="B100" s="65"/>
      <c r="C100" s="7" t="s">
        <v>23</v>
      </c>
      <c r="D100" s="62" t="s">
        <v>77</v>
      </c>
      <c r="E100" s="63" t="s">
        <v>64</v>
      </c>
      <c r="F100" s="64">
        <v>40</v>
      </c>
      <c r="G100" s="64">
        <v>2.14</v>
      </c>
      <c r="H100" s="64">
        <v>94</v>
      </c>
      <c r="I100" s="64">
        <v>3.16</v>
      </c>
      <c r="J100" s="64">
        <v>0.4</v>
      </c>
      <c r="K100" s="64">
        <v>19.32</v>
      </c>
    </row>
    <row r="101" spans="2:11" ht="15" x14ac:dyDescent="0.25">
      <c r="B101" s="67"/>
      <c r="C101" s="7" t="s">
        <v>24</v>
      </c>
      <c r="D101" s="62">
        <v>386</v>
      </c>
      <c r="E101" s="63" t="s">
        <v>78</v>
      </c>
      <c r="F101" s="64">
        <v>140</v>
      </c>
      <c r="G101" s="64">
        <v>20.72</v>
      </c>
      <c r="H101" s="64">
        <v>96</v>
      </c>
      <c r="I101" s="64">
        <v>1.5</v>
      </c>
      <c r="J101" s="64">
        <v>0.5</v>
      </c>
      <c r="K101" s="64">
        <v>21</v>
      </c>
    </row>
    <row r="102" spans="2:11" ht="15" x14ac:dyDescent="0.25">
      <c r="B102" s="65"/>
      <c r="C102" s="66" t="s">
        <v>27</v>
      </c>
      <c r="D102" s="62">
        <v>45</v>
      </c>
      <c r="E102" s="63" t="s">
        <v>79</v>
      </c>
      <c r="F102" s="64">
        <v>60</v>
      </c>
      <c r="G102" s="64">
        <v>5.84</v>
      </c>
      <c r="H102" s="64">
        <v>63.36</v>
      </c>
      <c r="I102" s="64">
        <v>1.04</v>
      </c>
      <c r="J102" s="64">
        <v>5.0999999999999996</v>
      </c>
      <c r="K102" s="64">
        <v>3.24</v>
      </c>
    </row>
    <row r="103" spans="2:11" ht="15" x14ac:dyDescent="0.25">
      <c r="B103" s="67"/>
      <c r="C103" s="66" t="s">
        <v>80</v>
      </c>
      <c r="D103" s="62" t="s">
        <v>77</v>
      </c>
      <c r="E103" s="63" t="s">
        <v>69</v>
      </c>
      <c r="F103" s="64">
        <v>30</v>
      </c>
      <c r="G103" s="64">
        <v>10.99</v>
      </c>
      <c r="H103" s="64">
        <v>125.1</v>
      </c>
      <c r="I103" s="64">
        <v>2.25</v>
      </c>
      <c r="J103" s="64">
        <v>2.94</v>
      </c>
      <c r="K103" s="64">
        <v>22.2</v>
      </c>
    </row>
    <row r="104" spans="2:11" ht="15" x14ac:dyDescent="0.25">
      <c r="B104" s="65"/>
      <c r="C104" s="7"/>
      <c r="D104" s="68"/>
      <c r="E104" s="69" t="s">
        <v>81</v>
      </c>
      <c r="F104" s="70">
        <v>700</v>
      </c>
      <c r="G104" s="71">
        <v>70.930000000000007</v>
      </c>
      <c r="H104" s="71">
        <v>870.01</v>
      </c>
      <c r="I104" s="71">
        <v>30.51</v>
      </c>
      <c r="J104" s="71">
        <v>27.22</v>
      </c>
      <c r="K104" s="72">
        <v>124.66</v>
      </c>
    </row>
    <row r="105" spans="2:11" ht="15" x14ac:dyDescent="0.25">
      <c r="B105" s="65"/>
      <c r="C105" s="7"/>
      <c r="D105" s="68"/>
      <c r="E105" s="69"/>
      <c r="F105" s="70"/>
      <c r="G105" s="71"/>
      <c r="H105" s="71"/>
      <c r="I105" s="71"/>
      <c r="J105" s="71"/>
      <c r="K105" s="73"/>
    </row>
    <row r="106" spans="2:11" ht="15" x14ac:dyDescent="0.25">
      <c r="B106" s="65"/>
      <c r="C106" s="74"/>
      <c r="D106" s="74"/>
      <c r="E106" s="75"/>
      <c r="F106" s="76"/>
      <c r="G106" s="77"/>
      <c r="H106" s="76"/>
      <c r="I106" s="76"/>
      <c r="J106" s="76"/>
      <c r="K106" s="78"/>
    </row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8">
    <mergeCell ref="H1:K1"/>
    <mergeCell ref="H2:K2"/>
    <mergeCell ref="C48:D48"/>
    <mergeCell ref="C92:D92"/>
    <mergeCell ref="C94:E94"/>
    <mergeCell ref="C49:E49"/>
    <mergeCell ref="C47:D47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2025-01-22T05:24:58Z</dcterms:modified>
</cp:coreProperties>
</file>