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32" i="1"/>
  <c r="L27" i="1"/>
  <c r="L46" i="1"/>
  <c r="L39" i="1"/>
  <c r="L17" i="1"/>
  <c r="L47" i="1"/>
  <c r="L48" i="1"/>
</calcChain>
</file>

<file path=xl/sharedStrings.xml><?xml version="1.0" encoding="utf-8"?>
<sst xmlns="http://schemas.openxmlformats.org/spreadsheetml/2006/main" count="78" uniqueCount="62">
  <si>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</si>
  <si>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</si>
  <si>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</si>
  <si>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</si>
  <si>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</si>
  <si>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</si>
  <si>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</si>
  <si>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</si>
  <si>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</si>
  <si>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</si>
  <si>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</si>
  <si>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</si>
  <si>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</si>
  <si>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</si>
  <si>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</si>
  <si>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</si>
  <si>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</si>
  <si>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</si>
  <si>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</si>
  <si>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</si>
  <si>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</si>
  <si>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</si>
  <si>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</si>
  <si>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</si>
  <si>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</si>
  <si>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</si>
  <si>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</si>
  <si>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</si>
  <si>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</si>
  <si>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</si>
  <si>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</si>
  <si>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</si>
  <si>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</si>
  <si>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</si>
  <si>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</si>
  <si>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</si>
  <si>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</si>
  <si>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</si>
  <si>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</si>
  <si>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</si>
  <si>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</si>
  <si>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</si>
  <si>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</si>
  <si>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</si>
  <si>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</si>
  <si>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</si>
  <si>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</si>
  <si>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</si>
  <si>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</si>
  <si>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150/3</t>
  </si>
  <si>
    <t>150/40</t>
  </si>
  <si>
    <t>Компот из сухофруктов</t>
  </si>
  <si>
    <t>Яблоко</t>
  </si>
  <si>
    <t>Карпова О. В.</t>
  </si>
  <si>
    <t>Котлета куриная тушеная</t>
  </si>
  <si>
    <t>Мучное кондитерское изделие в глазури "Чоко Пай"</t>
  </si>
  <si>
    <t>Суп картофельный с рыбными консервами</t>
  </si>
  <si>
    <t>200/10</t>
  </si>
  <si>
    <t>Капуста тушеная с куриным мясом</t>
  </si>
  <si>
    <t>150/10</t>
  </si>
  <si>
    <t>Чай с сахаром</t>
  </si>
  <si>
    <t>Каша рисовая рассыпчатая  с маслом слив.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</si>
</sst>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" sqref="E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45</v>
      </c>
      <c r="D1" s="52"/>
      <c r="E1" s="52"/>
      <c r="F1" s="13" t="s">
        <v>16</v>
      </c>
      <c r="G1" s="2" t="s">
        <v>17</v>
      </c>
      <c r="H1" s="53" t="s">
        <v>46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53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15</v>
      </c>
      <c r="I3" s="47">
        <v>5</v>
      </c>
      <c r="J3" s="48">
        <v>2024</v>
      </c>
      <c r="K3" s="1"/>
    </row>
    <row r="4" spans="1:12" x14ac:dyDescent="0.2">
      <c r="C4" s="2"/>
      <c r="D4" s="4"/>
      <c r="H4" s="49" t="s">
        <v>42</v>
      </c>
      <c r="I4" s="49" t="s">
        <v>43</v>
      </c>
      <c r="J4" s="49" t="s">
        <v>44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1</v>
      </c>
      <c r="B6" s="21">
        <v>3</v>
      </c>
      <c r="C6" s="22" t="s">
        <v>20</v>
      </c>
      <c r="D6" s="5" t="s">
        <v>21</v>
      </c>
      <c r="E6" s="39" t="s">
        <v>54</v>
      </c>
      <c r="F6" s="40">
        <v>80</v>
      </c>
      <c r="G6" s="40">
        <v>0.8</v>
      </c>
      <c r="H6" s="40">
        <v>5</v>
      </c>
      <c r="I6" s="40">
        <v>17.600000000000001</v>
      </c>
      <c r="J6" s="40">
        <v>118.6</v>
      </c>
      <c r="K6" s="41"/>
      <c r="L6" s="40"/>
    </row>
    <row r="7" spans="1:12" ht="15" x14ac:dyDescent="0.25">
      <c r="A7" s="23"/>
      <c r="B7" s="15"/>
      <c r="C7" s="11"/>
      <c r="D7" s="6" t="s">
        <v>30</v>
      </c>
      <c r="E7" s="42" t="s">
        <v>61</v>
      </c>
      <c r="F7" s="43" t="s">
        <v>50</v>
      </c>
      <c r="G7" s="43">
        <v>16.100000000000001</v>
      </c>
      <c r="H7" s="43">
        <v>6.1</v>
      </c>
      <c r="I7" s="43">
        <v>11.4</v>
      </c>
      <c r="J7" s="43">
        <v>564.4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51</v>
      </c>
      <c r="F8" s="43">
        <v>200</v>
      </c>
      <c r="G8" s="43">
        <v>5.2</v>
      </c>
      <c r="H8" s="43">
        <v>0</v>
      </c>
      <c r="I8" s="43">
        <v>65.900000000000006</v>
      </c>
      <c r="J8" s="43">
        <v>284.39999999999998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30</v>
      </c>
      <c r="G9" s="43">
        <v>2.4</v>
      </c>
      <c r="H9" s="43">
        <v>0.5</v>
      </c>
      <c r="I9" s="43">
        <v>16.399999999999999</v>
      </c>
      <c r="J9" s="43">
        <v>79.5</v>
      </c>
      <c r="K9" s="44"/>
      <c r="L9" s="43"/>
    </row>
    <row r="10" spans="1:12" ht="15" x14ac:dyDescent="0.25">
      <c r="A10" s="23"/>
      <c r="B10" s="15"/>
      <c r="C10" s="11"/>
      <c r="D10" s="7" t="s">
        <v>48</v>
      </c>
      <c r="E10" s="42" t="s">
        <v>55</v>
      </c>
      <c r="F10" s="43">
        <v>30</v>
      </c>
      <c r="G10" s="43">
        <v>1.3</v>
      </c>
      <c r="H10" s="43">
        <v>5.4</v>
      </c>
      <c r="I10" s="43">
        <v>18.899999999999999</v>
      </c>
      <c r="J10" s="43">
        <v>258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340</v>
      </c>
      <c r="G13" s="19">
        <f t="shared" ref="G13" si="0">SUM(G6:G12)</f>
        <v>25.8</v>
      </c>
      <c r="H13" s="19">
        <f t="shared" ref="H13" si="1">SUM(H6:H12)</f>
        <v>17</v>
      </c>
      <c r="I13" s="19">
        <f t="shared" ref="I13" si="2">SUM(I6:I12)</f>
        <v>130.20000000000002</v>
      </c>
      <c r="J13" s="19">
        <f t="shared" ref="J13" si="3">SUM(J6:J12)</f>
        <v>1304.9000000000001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3</v>
      </c>
      <c r="C14" s="10" t="s">
        <v>25</v>
      </c>
      <c r="D14" s="12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3</v>
      </c>
      <c r="C18" s="10" t="s">
        <v>26</v>
      </c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 t="s">
        <v>56</v>
      </c>
      <c r="F19" s="43" t="s">
        <v>57</v>
      </c>
      <c r="G19" s="43">
        <v>6.8</v>
      </c>
      <c r="H19" s="43">
        <v>17.899999999999999</v>
      </c>
      <c r="I19" s="43">
        <v>20.6</v>
      </c>
      <c r="J19" s="43">
        <v>270.5</v>
      </c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50" t="s">
        <v>58</v>
      </c>
      <c r="F20" s="43" t="s">
        <v>59</v>
      </c>
      <c r="G20" s="43">
        <v>11.2</v>
      </c>
      <c r="H20" s="43">
        <v>13.2</v>
      </c>
      <c r="I20" s="43">
        <v>30.3</v>
      </c>
      <c r="J20" s="43">
        <v>160.5</v>
      </c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 t="s">
        <v>49</v>
      </c>
      <c r="G21" s="43">
        <v>9.1</v>
      </c>
      <c r="H21" s="43">
        <v>12</v>
      </c>
      <c r="I21" s="43">
        <v>92.5</v>
      </c>
      <c r="J21" s="43">
        <v>514</v>
      </c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50" t="s">
        <v>60</v>
      </c>
      <c r="F22" s="43">
        <v>200</v>
      </c>
      <c r="G22" s="43">
        <v>0</v>
      </c>
      <c r="H22" s="43">
        <v>0</v>
      </c>
      <c r="I22" s="43">
        <v>13.45</v>
      </c>
      <c r="J22" s="43">
        <v>42.6</v>
      </c>
      <c r="K22" s="44"/>
      <c r="L22" s="43"/>
    </row>
    <row r="23" spans="1:12" ht="15" x14ac:dyDescent="0.25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 t="s">
        <v>33</v>
      </c>
      <c r="E24" s="42" t="s">
        <v>47</v>
      </c>
      <c r="F24" s="43">
        <v>30</v>
      </c>
      <c r="G24" s="43">
        <v>2.4</v>
      </c>
      <c r="H24" s="43">
        <v>0.4</v>
      </c>
      <c r="I24" s="43">
        <v>16.399999999999999</v>
      </c>
      <c r="J24" s="43">
        <v>79.5</v>
      </c>
      <c r="K24" s="44"/>
      <c r="L24" s="43"/>
    </row>
    <row r="25" spans="1:12" ht="15" x14ac:dyDescent="0.25">
      <c r="A25" s="23"/>
      <c r="B25" s="15"/>
      <c r="C25" s="11"/>
      <c r="D25" s="6" t="s">
        <v>24</v>
      </c>
      <c r="E25" s="42" t="s">
        <v>52</v>
      </c>
      <c r="F25" s="43">
        <v>280</v>
      </c>
      <c r="G25" s="43">
        <v>12.01</v>
      </c>
      <c r="H25" s="43">
        <v>5.0999999999999996</v>
      </c>
      <c r="I25" s="43">
        <v>7.2</v>
      </c>
      <c r="J25" s="43">
        <v>502.26</v>
      </c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510</v>
      </c>
      <c r="G27" s="19">
        <f t="shared" ref="G27" si="10">SUM(G18:G26)</f>
        <v>41.51</v>
      </c>
      <c r="H27" s="19">
        <f t="shared" ref="H27" si="11">SUM(H18:H26)</f>
        <v>48.599999999999994</v>
      </c>
      <c r="I27" s="19">
        <f t="shared" ref="I27" si="12">SUM(I18:I26)</f>
        <v>180.45</v>
      </c>
      <c r="J27" s="19">
        <f t="shared" ref="J27" si="13">SUM(J18:J26)</f>
        <v>1569.36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3</v>
      </c>
      <c r="C28" s="10" t="s">
        <v>34</v>
      </c>
      <c r="D28" s="12" t="s">
        <v>35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12" t="s">
        <v>31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3</v>
      </c>
      <c r="C33" s="10" t="s">
        <v>36</v>
      </c>
      <c r="D33" s="7" t="s">
        <v>21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 t="s">
        <v>23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3</v>
      </c>
      <c r="C40" s="10" t="s">
        <v>37</v>
      </c>
      <c r="D40" s="12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12" t="s">
        <v>35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12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12" t="s">
        <v>24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9">
        <f>A6</f>
        <v>1</v>
      </c>
      <c r="B47" s="30">
        <f>B6</f>
        <v>3</v>
      </c>
      <c r="C47" s="54" t="s">
        <v>4</v>
      </c>
      <c r="D47" s="55"/>
      <c r="E47" s="31"/>
      <c r="F47" s="32">
        <f>F13+F17+F27+F32+F39+F46</f>
        <v>850</v>
      </c>
      <c r="G47" s="32">
        <f t="shared" ref="G47" si="29">G13+G17+G27+G32+G39+G46</f>
        <v>67.31</v>
      </c>
      <c r="H47" s="32">
        <f t="shared" ref="H47" si="30">H13+H17+H27+H32+H39+H46</f>
        <v>65.599999999999994</v>
      </c>
      <c r="I47" s="32">
        <f t="shared" ref="I47" si="31">I13+I17+I27+I32+I39+I46</f>
        <v>310.64999999999998</v>
      </c>
      <c r="J47" s="32">
        <f t="shared" ref="J47" si="32">J13+J17+J27+J32+J39+J46</f>
        <v>2874.26</v>
      </c>
      <c r="K47" s="33"/>
      <c r="L47" s="32">
        <f t="shared" ref="L47" ca="1" si="33">L13+L17+L27+L32+L39+L46</f>
        <v>0</v>
      </c>
    </row>
    <row r="48" spans="1:12" ht="13.5" thickBot="1" x14ac:dyDescent="0.25">
      <c r="A48" s="27"/>
      <c r="B48" s="28"/>
      <c r="C48" s="56" t="s">
        <v>5</v>
      </c>
      <c r="D48" s="56"/>
      <c r="E48" s="56"/>
      <c r="F48" s="34" t="e">
        <f>(#REF!+#REF!+F47+#REF!+#REF!+#REF!+#REF!+#REF!+#REF!+#REF!+#REF!+#REF!+#REF!+#REF!)/(IF(#REF!=0,0,1)+IF(#REF!=0,0,1)+IF(F47=0,0,1)+IF(#REF!=0,0,1)+IF(#REF!=0,0,1)+IF(#REF!=0,0,1)+IF(#REF!=0,0,1)+IF(#REF!=0,0,1)+IF(#REF!=0,0,1)+IF(#REF!=0,0,1)+IF(#REF!=0,0,1)+IF(#REF!=0,0,1)+IF(#REF!=0,0,1)+IF(#REF!=0,0,1))</f>
        <v>#REF!</v>
      </c>
      <c r="G48" s="34" t="e">
        <f>(#REF!+#REF!+G47+#REF!+#REF!+#REF!+#REF!+#REF!+#REF!+#REF!+#REF!+#REF!+#REF!+#REF!)/(IF(#REF!=0,0,1)+IF(#REF!=0,0,1)+IF(G47=0,0,1)+IF(#REF!=0,0,1)+IF(#REF!=0,0,1)+IF(#REF!=0,0,1)+IF(#REF!=0,0,1)+IF(#REF!=0,0,1)+IF(#REF!=0,0,1)+IF(#REF!=0,0,1)+IF(#REF!=0,0,1)+IF(#REF!=0,0,1)+IF(#REF!=0,0,1)+IF(#REF!=0,0,1))</f>
        <v>#REF!</v>
      </c>
      <c r="H48" s="34" t="e">
        <f>(#REF!+#REF!+H47+#REF!+#REF!+#REF!+#REF!+#REF!+#REF!+#REF!+#REF!+#REF!+#REF!+#REF!)/(IF(#REF!=0,0,1)+IF(#REF!=0,0,1)+IF(H47=0,0,1)+IF(#REF!=0,0,1)+IF(#REF!=0,0,1)+IF(#REF!=0,0,1)+IF(#REF!=0,0,1)+IF(#REF!=0,0,1)+IF(#REF!=0,0,1)+IF(#REF!=0,0,1)+IF(#REF!=0,0,1)+IF(#REF!=0,0,1)+IF(#REF!=0,0,1)+IF(#REF!=0,0,1))</f>
        <v>#REF!</v>
      </c>
      <c r="I48" s="34" t="e">
        <f>(#REF!+#REF!+I47+#REF!+#REF!+#REF!+#REF!+#REF!+#REF!+#REF!+#REF!+#REF!+#REF!+#REF!)/(IF(#REF!=0,0,1)+IF(#REF!=0,0,1)+IF(I47=0,0,1)+IF(#REF!=0,0,1)+IF(#REF!=0,0,1)+IF(#REF!=0,0,1)+IF(#REF!=0,0,1)+IF(#REF!=0,0,1)+IF(#REF!=0,0,1)+IF(#REF!=0,0,1)+IF(#REF!=0,0,1)+IF(#REF!=0,0,1)+IF(#REF!=0,0,1)+IF(#REF!=0,0,1))</f>
        <v>#REF!</v>
      </c>
      <c r="J48" s="34" t="e">
        <f>(#REF!+#REF!+J47+#REF!+#REF!+#REF!+#REF!+#REF!+#REF!+#REF!+#REF!+#REF!+#REF!+#REF!)/(IF(#REF!=0,0,1)+IF(#REF!=0,0,1)+IF(J47=0,0,1)+IF(#REF!=0,0,1)+IF(#REF!=0,0,1)+IF(#REF!=0,0,1)+IF(#REF!=0,0,1)+IF(#REF!=0,0,1)+IF(#REF!=0,0,1)+IF(#REF!=0,0,1)+IF(#REF!=0,0,1)+IF(#REF!=0,0,1)+IF(#REF!=0,0,1)+IF(#REF!=0,0,1))</f>
        <v>#REF!</v>
      </c>
      <c r="K48" s="34"/>
      <c r="L48" s="34" t="e">
        <f ca="1">(#REF!+#REF!+L47+#REF!+#REF!+#REF!+#REF!+#REF!+#REF!+#REF!+#REF!+#REF!+#REF!+#REF!)/(IF(#REF!=0,0,1)+IF(#REF!=0,0,1)+IF(L47=0,0,1)+IF(#REF!=0,0,1)+IF(#REF!=0,0,1)+IF(#REF!=0,0,1)+IF(#REF!=0,0,1)+IF(#REF!=0,0,1)+IF(#REF!=0,0,1)+IF(#REF!=0,0,1)+IF(#REF!=0,0,1)+IF(#REF!=0,0,1)+IF(#REF!=0,0,1)+IF(#REF!=0,0,1))</f>
        <v>#DIV/0!</v>
      </c>
    </row>
  </sheetData>
  <mergeCells count="5">
    <mergeCell ref="C1:E1"/>
    <mergeCell ref="H1:K1"/>
    <mergeCell ref="H2:K2"/>
    <mergeCell ref="C47:D47"/>
    <mergeCell ref="C48:E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2024-05-15T05:35:28Z</dcterms:modified>
</cp:coreProperties>
</file>