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6" i="1" l="1"/>
  <c r="B48" i="1" l="1"/>
  <c r="A48" i="1"/>
  <c r="G48" i="1"/>
  <c r="B47" i="1"/>
  <c r="A47" i="1"/>
  <c r="J46" i="1"/>
  <c r="I46" i="1"/>
  <c r="H46" i="1"/>
  <c r="G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8" i="1" l="1"/>
  <c r="I48" i="1"/>
  <c r="J48" i="1"/>
  <c r="H48" i="1"/>
  <c r="F47" i="1"/>
  <c r="J47" i="1"/>
  <c r="I47" i="1"/>
  <c r="H47" i="1"/>
  <c r="G47" i="1"/>
  <c r="H49" i="1" l="1"/>
  <c r="G49" i="1"/>
  <c r="J49" i="1"/>
  <c r="I49" i="1"/>
  <c r="F49" i="1"/>
  <c r="L48" i="1"/>
  <c r="L49" i="1"/>
  <c r="L39" i="1"/>
  <c r="L27" i="1"/>
  <c r="L32" i="1"/>
  <c r="L17" i="1"/>
  <c r="L47" i="1"/>
  <c r="L46" i="1"/>
</calcChain>
</file>

<file path=xl/sharedStrings.xml><?xml version="1.0" encoding="utf-8"?>
<sst xmlns="http://schemas.openxmlformats.org/spreadsheetml/2006/main" count="79" uniqueCount="61">
  <si>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</si>
  <si>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</si>
  <si>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</si>
  <si>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</si>
  <si>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</si>
  <si>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</si>
  <si>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</si>
  <si>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</si>
  <si>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</si>
  <si>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</si>
  <si>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</si>
  <si>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</si>
  <si>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</si>
  <si>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</si>
  <si>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</si>
  <si>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</si>
  <si>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</si>
  <si>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</si>
  <si>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</si>
  <si>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</si>
  <si>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</si>
  <si>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</si>
  <si>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</si>
  <si>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</si>
  <si>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</si>
  <si>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</si>
  <si>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</si>
  <si>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</si>
  <si>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</si>
  <si>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</si>
  <si>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</si>
  <si>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</si>
  <si>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</si>
  <si>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</si>
  <si>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</si>
  <si>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</si>
  <si>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</si>
  <si>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</si>
  <si>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</si>
  <si>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</si>
  <si>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</si>
  <si>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</si>
  <si>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</si>
  <si>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</si>
  <si>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</si>
  <si>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</si>
  <si>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</si>
  <si>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</si>
  <si>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150/4</t>
  </si>
  <si>
    <t>Чай с сахаром</t>
  </si>
  <si>
    <t>250/10</t>
  </si>
  <si>
    <t>Компот из сухофруктов</t>
  </si>
  <si>
    <t>Яблоко</t>
  </si>
  <si>
    <t>Котлета рыбная тушеная</t>
  </si>
  <si>
    <t>Сладкое</t>
  </si>
  <si>
    <t>Карпова О. В.</t>
  </si>
  <si>
    <t>Каша рисовая рассыпчатая с маслом сливочным</t>
  </si>
  <si>
    <t>Суп "рассольник Ленинградский" с курицей и сметаной</t>
  </si>
  <si>
    <t>Нектар яблочно- вишневый</t>
  </si>
  <si>
    <t>Тефтели из мяса кур тушеные</t>
  </si>
  <si>
    <t>Макаронные изделия отварные со слив.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</si>
</sst>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1" sqref="M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45</v>
      </c>
      <c r="D1" s="59"/>
      <c r="E1" s="59"/>
      <c r="F1" s="13" t="s">
        <v>16</v>
      </c>
      <c r="G1" s="2" t="s">
        <v>17</v>
      </c>
      <c r="H1" s="60" t="s">
        <v>46</v>
      </c>
      <c r="I1" s="60"/>
      <c r="J1" s="60"/>
      <c r="K1" s="60"/>
    </row>
    <row r="2" spans="1:12" ht="18" x14ac:dyDescent="0.2">
      <c r="A2" s="40" t="s">
        <v>6</v>
      </c>
      <c r="C2" s="2"/>
      <c r="G2" s="2" t="s">
        <v>18</v>
      </c>
      <c r="H2" s="60" t="s">
        <v>55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27</v>
      </c>
      <c r="I3" s="52">
        <v>2</v>
      </c>
      <c r="J3" s="53">
        <v>2024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0">
        <v>1</v>
      </c>
      <c r="B6" s="21">
        <v>7</v>
      </c>
      <c r="C6" s="22" t="s">
        <v>20</v>
      </c>
      <c r="D6" s="5" t="s">
        <v>21</v>
      </c>
      <c r="E6" s="44" t="s">
        <v>59</v>
      </c>
      <c r="F6" s="45">
        <v>80</v>
      </c>
      <c r="G6" s="45">
        <v>9.6</v>
      </c>
      <c r="H6" s="45">
        <v>7.2</v>
      </c>
      <c r="I6" s="45">
        <v>10</v>
      </c>
      <c r="J6" s="45">
        <v>143</v>
      </c>
      <c r="K6" s="46"/>
      <c r="L6" s="45"/>
    </row>
    <row r="7" spans="1:12" ht="15" x14ac:dyDescent="0.25">
      <c r="A7" s="23"/>
      <c r="B7" s="15"/>
      <c r="C7" s="11"/>
      <c r="D7" s="6" t="s">
        <v>30</v>
      </c>
      <c r="E7" s="47" t="s">
        <v>60</v>
      </c>
      <c r="F7" s="48" t="s">
        <v>48</v>
      </c>
      <c r="G7" s="48">
        <v>9.1</v>
      </c>
      <c r="H7" s="48">
        <v>12</v>
      </c>
      <c r="I7" s="48">
        <v>92.5</v>
      </c>
      <c r="J7" s="48">
        <v>564.4</v>
      </c>
      <c r="K7" s="49"/>
      <c r="L7" s="48"/>
    </row>
    <row r="8" spans="1:12" ht="15" x14ac:dyDescent="0.25">
      <c r="A8" s="23"/>
      <c r="B8" s="15"/>
      <c r="C8" s="11"/>
      <c r="D8" s="7" t="s">
        <v>22</v>
      </c>
      <c r="E8" s="47" t="s">
        <v>49</v>
      </c>
      <c r="F8" s="48">
        <v>200</v>
      </c>
      <c r="G8" s="48">
        <v>0</v>
      </c>
      <c r="H8" s="48">
        <v>0</v>
      </c>
      <c r="I8" s="48">
        <v>13.45</v>
      </c>
      <c r="J8" s="48">
        <v>42.6</v>
      </c>
      <c r="K8" s="49"/>
      <c r="L8" s="48"/>
    </row>
    <row r="9" spans="1:12" ht="15" x14ac:dyDescent="0.25">
      <c r="A9" s="23"/>
      <c r="B9" s="15"/>
      <c r="C9" s="11"/>
      <c r="D9" s="7" t="s">
        <v>23</v>
      </c>
      <c r="E9" s="47" t="s">
        <v>47</v>
      </c>
      <c r="F9" s="48">
        <v>30</v>
      </c>
      <c r="G9" s="48">
        <v>2.4</v>
      </c>
      <c r="H9" s="48">
        <v>0.5</v>
      </c>
      <c r="I9" s="48">
        <v>16.399999999999999</v>
      </c>
      <c r="J9" s="48">
        <v>79.5</v>
      </c>
      <c r="K9" s="49"/>
      <c r="L9" s="48"/>
    </row>
    <row r="10" spans="1:12" ht="15" x14ac:dyDescent="0.25">
      <c r="A10" s="23"/>
      <c r="B10" s="15"/>
      <c r="C10" s="11"/>
      <c r="D10" s="7" t="s">
        <v>24</v>
      </c>
      <c r="E10" s="47" t="s">
        <v>52</v>
      </c>
      <c r="F10" s="48">
        <v>280</v>
      </c>
      <c r="G10" s="48">
        <v>12.01</v>
      </c>
      <c r="H10" s="48">
        <v>5.0999999999999996</v>
      </c>
      <c r="I10" s="48">
        <v>7.2</v>
      </c>
      <c r="J10" s="48">
        <v>502.26</v>
      </c>
      <c r="K10" s="49"/>
      <c r="L10" s="48"/>
    </row>
    <row r="11" spans="1:12" ht="15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3"/>
      <c r="B12" s="15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590</v>
      </c>
      <c r="G13" s="19">
        <f t="shared" ref="G13" si="0">SUM(G6:G12)</f>
        <v>33.11</v>
      </c>
      <c r="H13" s="19">
        <f t="shared" ref="H13" si="1">SUM(H6:H12)</f>
        <v>24.799999999999997</v>
      </c>
      <c r="I13" s="19">
        <f t="shared" ref="I13" si="2">SUM(I6:I12)</f>
        <v>139.54999999999998</v>
      </c>
      <c r="J13" s="19">
        <f t="shared" ref="J13" si="3">SUM(J6:J12)</f>
        <v>1331.76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7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3"/>
      <c r="B15" s="15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3"/>
      <c r="B16" s="15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7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3"/>
      <c r="B19" s="15"/>
      <c r="C19" s="11"/>
      <c r="D19" s="7" t="s">
        <v>28</v>
      </c>
      <c r="E19" s="47" t="s">
        <v>57</v>
      </c>
      <c r="F19" s="48" t="s">
        <v>50</v>
      </c>
      <c r="G19" s="48">
        <v>10.7</v>
      </c>
      <c r="H19" s="48">
        <v>8.6999999999999993</v>
      </c>
      <c r="I19" s="48">
        <v>26.4</v>
      </c>
      <c r="J19" s="48">
        <v>226.4</v>
      </c>
      <c r="K19" s="49"/>
      <c r="L19" s="48"/>
    </row>
    <row r="20" spans="1:12" ht="15" x14ac:dyDescent="0.25">
      <c r="A20" s="23"/>
      <c r="B20" s="15"/>
      <c r="C20" s="11"/>
      <c r="D20" s="7" t="s">
        <v>29</v>
      </c>
      <c r="E20" s="47" t="s">
        <v>53</v>
      </c>
      <c r="F20" s="48">
        <v>80</v>
      </c>
      <c r="G20" s="48">
        <v>11.2</v>
      </c>
      <c r="H20" s="48">
        <v>13.2</v>
      </c>
      <c r="I20" s="48">
        <v>30.3</v>
      </c>
      <c r="J20" s="48">
        <v>245.6</v>
      </c>
      <c r="K20" s="49"/>
      <c r="L20" s="48"/>
    </row>
    <row r="21" spans="1:12" ht="15" x14ac:dyDescent="0.25">
      <c r="A21" s="23"/>
      <c r="B21" s="15"/>
      <c r="C21" s="11"/>
      <c r="D21" s="7" t="s">
        <v>30</v>
      </c>
      <c r="E21" s="47" t="s">
        <v>56</v>
      </c>
      <c r="F21" s="48" t="s">
        <v>48</v>
      </c>
      <c r="G21" s="48">
        <v>3.4</v>
      </c>
      <c r="H21" s="48">
        <v>4.2</v>
      </c>
      <c r="I21" s="48">
        <v>20.6</v>
      </c>
      <c r="J21" s="48">
        <v>514</v>
      </c>
      <c r="K21" s="49"/>
      <c r="L21" s="48"/>
    </row>
    <row r="22" spans="1:12" ht="15" x14ac:dyDescent="0.25">
      <c r="A22" s="23"/>
      <c r="B22" s="15"/>
      <c r="C22" s="11"/>
      <c r="D22" s="7" t="s">
        <v>31</v>
      </c>
      <c r="E22" s="47" t="s">
        <v>51</v>
      </c>
      <c r="F22" s="48">
        <v>200</v>
      </c>
      <c r="G22" s="48">
        <v>5.2</v>
      </c>
      <c r="H22" s="48">
        <v>0</v>
      </c>
      <c r="I22" s="48">
        <v>65.900000000000006</v>
      </c>
      <c r="J22" s="48">
        <v>284.39999999999998</v>
      </c>
      <c r="K22" s="49"/>
      <c r="L22" s="48"/>
    </row>
    <row r="23" spans="1:12" ht="15" x14ac:dyDescent="0.25">
      <c r="A23" s="23"/>
      <c r="B23" s="15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3"/>
      <c r="B24" s="15"/>
      <c r="C24" s="11"/>
      <c r="D24" s="7" t="s">
        <v>33</v>
      </c>
      <c r="E24" s="47" t="s">
        <v>47</v>
      </c>
      <c r="F24" s="48">
        <v>30</v>
      </c>
      <c r="G24" s="48">
        <v>2.4</v>
      </c>
      <c r="H24" s="48">
        <v>0.5</v>
      </c>
      <c r="I24" s="48">
        <v>16.399999999999999</v>
      </c>
      <c r="J24" s="48">
        <v>79.5</v>
      </c>
      <c r="K24" s="49"/>
      <c r="L24" s="48"/>
    </row>
    <row r="25" spans="1:12" ht="15" x14ac:dyDescent="0.25">
      <c r="A25" s="23"/>
      <c r="B25" s="15"/>
      <c r="C25" s="11"/>
      <c r="D25" s="6" t="s">
        <v>54</v>
      </c>
      <c r="E25" s="47" t="s">
        <v>58</v>
      </c>
      <c r="F25" s="48">
        <v>200</v>
      </c>
      <c r="G25" s="48">
        <v>0</v>
      </c>
      <c r="H25" s="48">
        <v>0</v>
      </c>
      <c r="I25" s="48">
        <v>11.2</v>
      </c>
      <c r="J25" s="48">
        <v>44.8</v>
      </c>
      <c r="K25" s="49"/>
      <c r="L25" s="48"/>
    </row>
    <row r="26" spans="1:12" ht="15" x14ac:dyDescent="0.25">
      <c r="A26" s="23"/>
      <c r="B26" s="15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32.9</v>
      </c>
      <c r="H27" s="19">
        <f t="shared" ref="H27" si="11">SUM(H18:H26)</f>
        <v>26.599999999999998</v>
      </c>
      <c r="I27" s="19">
        <f t="shared" ref="I27" si="12">SUM(I18:I26)</f>
        <v>170.8</v>
      </c>
      <c r="J27" s="19">
        <f t="shared" ref="J27" si="13">SUM(J18:J26)</f>
        <v>1394.7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7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3"/>
      <c r="B29" s="15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3"/>
      <c r="B30" s="15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3"/>
      <c r="B31" s="15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7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3"/>
      <c r="B34" s="15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3"/>
      <c r="B35" s="15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3"/>
      <c r="B36" s="15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3"/>
      <c r="B37" s="15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3"/>
      <c r="B38" s="15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7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3"/>
      <c r="B41" s="15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3"/>
      <c r="B42" s="15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3"/>
      <c r="B43" s="15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3"/>
      <c r="B44" s="15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3"/>
      <c r="B45" s="15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1</v>
      </c>
      <c r="B47" s="30">
        <f>B6</f>
        <v>7</v>
      </c>
      <c r="C47" s="56" t="s">
        <v>4</v>
      </c>
      <c r="D47" s="57"/>
      <c r="E47" s="31"/>
      <c r="F47" s="32">
        <f>F13+F17+F27+F32+F39+F46</f>
        <v>1100</v>
      </c>
      <c r="G47" s="32">
        <f t="shared" ref="G47" si="29">G13+G17+G27+G32+G39+G46</f>
        <v>66.009999999999991</v>
      </c>
      <c r="H47" s="32">
        <f t="shared" ref="H47" si="30">H13+H17+H27+H32+H39+H46</f>
        <v>51.399999999999991</v>
      </c>
      <c r="I47" s="32">
        <f t="shared" ref="I47" si="31">I13+I17+I27+I32+I39+I46</f>
        <v>310.35000000000002</v>
      </c>
      <c r="J47" s="32">
        <f t="shared" ref="J47" si="32">J13+J17+J27+J32+J39+J46</f>
        <v>2726.46</v>
      </c>
      <c r="K47" s="33"/>
      <c r="L47" s="32">
        <f t="shared" ref="L47" ca="1" si="33">L13+L17+L27+L32+L39+L46</f>
        <v>0</v>
      </c>
    </row>
    <row r="48" spans="1:12" ht="15.75" thickBot="1" x14ac:dyDescent="0.25">
      <c r="A48" s="34" t="e">
        <f>#REF!</f>
        <v>#REF!</v>
      </c>
      <c r="B48" s="35" t="e">
        <f>#REF!</f>
        <v>#REF!</v>
      </c>
      <c r="C48" s="61" t="s">
        <v>4</v>
      </c>
      <c r="D48" s="62"/>
      <c r="E48" s="36"/>
      <c r="F48" s="37" t="e">
        <f>#REF!+#REF!+#REF!+#REF!+#REF!+#REF!</f>
        <v>#REF!</v>
      </c>
      <c r="G48" s="37" t="e">
        <f>#REF!+#REF!+#REF!+#REF!+#REF!+#REF!</f>
        <v>#REF!</v>
      </c>
      <c r="H48" s="37" t="e">
        <f>#REF!+#REF!+#REF!+#REF!+#REF!+#REF!</f>
        <v>#REF!</v>
      </c>
      <c r="I48" s="37" t="e">
        <f>#REF!+#REF!+#REF!+#REF!+#REF!+#REF!</f>
        <v>#REF!</v>
      </c>
      <c r="J48" s="37" t="e">
        <f>#REF!+#REF!+#REF!+#REF!+#REF!+#REF!</f>
        <v>#REF!</v>
      </c>
      <c r="K48" s="38"/>
      <c r="L48" s="32" t="e">
        <f>#REF!+#REF!+#REF!+#REF!+#REF!+#REF!</f>
        <v>#REF!</v>
      </c>
    </row>
    <row r="49" spans="1:12" ht="13.5" thickBot="1" x14ac:dyDescent="0.25">
      <c r="A49" s="27"/>
      <c r="B49" s="28"/>
      <c r="C49" s="55" t="s">
        <v>5</v>
      </c>
      <c r="D49" s="55"/>
      <c r="E49" s="55"/>
      <c r="F49" s="39" t="e">
        <f>(#REF!+#REF!+#REF!+#REF!+#REF!+#REF!+F47+#REF!+#REF!+#REF!+#REF!+#REF!+#REF!+F48)/(IF(#REF!=0,0,1)+IF(#REF!=0,0,1)+IF(#REF!=0,0,1)+IF(#REF!=0,0,1)+IF(#REF!=0,0,1)+IF(#REF!=0,0,1)+IF(F47=0,0,1)+IF(#REF!=0,0,1)+IF(#REF!=0,0,1)+IF(#REF!=0,0,1)+IF(#REF!=0,0,1)+IF(#REF!=0,0,1)+IF(#REF!=0,0,1)+IF(F48=0,0,1))</f>
        <v>#REF!</v>
      </c>
      <c r="G49" s="39" t="e">
        <f>(#REF!+#REF!+#REF!+#REF!+#REF!+#REF!+G47+#REF!+#REF!+#REF!+#REF!+#REF!+#REF!+G48)/(IF(#REF!=0,0,1)+IF(#REF!=0,0,1)+IF(#REF!=0,0,1)+IF(#REF!=0,0,1)+IF(#REF!=0,0,1)+IF(#REF!=0,0,1)+IF(G47=0,0,1)+IF(#REF!=0,0,1)+IF(#REF!=0,0,1)+IF(#REF!=0,0,1)+IF(#REF!=0,0,1)+IF(#REF!=0,0,1)+IF(#REF!=0,0,1)+IF(G48=0,0,1))</f>
        <v>#REF!</v>
      </c>
      <c r="H49" s="39" t="e">
        <f>(#REF!+#REF!+#REF!+#REF!+#REF!+#REF!+H47+#REF!+#REF!+#REF!+#REF!+#REF!+#REF!+H48)/(IF(#REF!=0,0,1)+IF(#REF!=0,0,1)+IF(#REF!=0,0,1)+IF(#REF!=0,0,1)+IF(#REF!=0,0,1)+IF(#REF!=0,0,1)+IF(H47=0,0,1)+IF(#REF!=0,0,1)+IF(#REF!=0,0,1)+IF(#REF!=0,0,1)+IF(#REF!=0,0,1)+IF(#REF!=0,0,1)+IF(#REF!=0,0,1)+IF(H48=0,0,1))</f>
        <v>#REF!</v>
      </c>
      <c r="I49" s="39" t="e">
        <f>(#REF!+#REF!+#REF!+#REF!+#REF!+#REF!+I47+#REF!+#REF!+#REF!+#REF!+#REF!+#REF!+I48)/(IF(#REF!=0,0,1)+IF(#REF!=0,0,1)+IF(#REF!=0,0,1)+IF(#REF!=0,0,1)+IF(#REF!=0,0,1)+IF(#REF!=0,0,1)+IF(I47=0,0,1)+IF(#REF!=0,0,1)+IF(#REF!=0,0,1)+IF(#REF!=0,0,1)+IF(#REF!=0,0,1)+IF(#REF!=0,0,1)+IF(#REF!=0,0,1)+IF(I48=0,0,1))</f>
        <v>#REF!</v>
      </c>
      <c r="J49" s="39" t="e">
        <f>(#REF!+#REF!+#REF!+#REF!+#REF!+#REF!+J47+#REF!+#REF!+#REF!+#REF!+#REF!+#REF!+J48)/(IF(#REF!=0,0,1)+IF(#REF!=0,0,1)+IF(#REF!=0,0,1)+IF(#REF!=0,0,1)+IF(#REF!=0,0,1)+IF(#REF!=0,0,1)+IF(J47=0,0,1)+IF(#REF!=0,0,1)+IF(#REF!=0,0,1)+IF(#REF!=0,0,1)+IF(#REF!=0,0,1)+IF(#REF!=0,0,1)+IF(#REF!=0,0,1)+IF(J48=0,0,1))</f>
        <v>#REF!</v>
      </c>
      <c r="K49" s="39"/>
      <c r="L49" s="39" t="e">
        <f ca="1">(#REF!+#REF!+#REF!+#REF!+#REF!+#REF!+L47+#REF!+#REF!+#REF!+#REF!+#REF!+#REF!+L48)/(IF(#REF!=0,0,1)+IF(#REF!=0,0,1)+IF(#REF!=0,0,1)+IF(#REF!=0,0,1)+IF(#REF!=0,0,1)+IF(#REF!=0,0,1)+IF(L47=0,0,1)+IF(#REF!=0,0,1)+IF(#REF!=0,0,1)+IF(#REF!=0,0,1)+IF(#REF!=0,0,1)+IF(#REF!=0,0,1)+IF(#REF!=0,0,1)+IF(L48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26" ht="15.75" customHeight="1" x14ac:dyDescent="0.2"/>
    <row r="341" ht="15.75" customHeight="1" x14ac:dyDescent="0.2"/>
    <row r="349" ht="15.75" customHeight="1" x14ac:dyDescent="0.2"/>
    <row r="383" ht="15.75" customHeight="1" x14ac:dyDescent="0.2"/>
    <row r="391" ht="15.75" customHeight="1" x14ac:dyDescent="0.2"/>
    <row r="425" ht="15.75" customHeight="1" x14ac:dyDescent="0.2"/>
    <row r="433" ht="15.75" customHeight="1" x14ac:dyDescent="0.2"/>
    <row r="467" ht="15.75" customHeight="1" x14ac:dyDescent="0.2"/>
    <row r="475" ht="15.75" customHeight="1" x14ac:dyDescent="0.2"/>
    <row r="509" ht="15.75" customHeight="1" x14ac:dyDescent="0.2"/>
    <row r="517" ht="15.75" customHeight="1" x14ac:dyDescent="0.2"/>
    <row r="551" ht="15.75" customHeight="1" x14ac:dyDescent="0.2"/>
  </sheetData>
  <mergeCells count="6">
    <mergeCell ref="C49:E49"/>
    <mergeCell ref="C47:D47"/>
    <mergeCell ref="C1:E1"/>
    <mergeCell ref="H1:K1"/>
    <mergeCell ref="H2:K2"/>
    <mergeCell ref="C48:D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2024-02-27T06:06:33Z</dcterms:modified>
</cp:coreProperties>
</file>