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27" i="1"/>
  <c r="L32" i="1"/>
  <c r="L39" i="1"/>
  <c r="L17" i="1"/>
  <c r="L47" i="1"/>
  <c r="L48" i="1"/>
  <c r="L46" i="1"/>
</calcChain>
</file>

<file path=xl/sharedStrings.xml><?xml version="1.0" encoding="utf-8"?>
<sst xmlns="http://schemas.openxmlformats.org/spreadsheetml/2006/main" count="80" uniqueCount="64">
  <si>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</si>
  <si>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</si>
  <si>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</si>
  <si>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</si>
  <si>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</si>
  <si>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</si>
  <si>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</si>
  <si>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</si>
  <si>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</si>
  <si>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</si>
  <si>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</si>
  <si>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</si>
  <si>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</si>
  <si>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</si>
  <si>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</si>
  <si>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</si>
  <si>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</si>
  <si>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</si>
  <si>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</si>
  <si>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</si>
  <si>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</si>
  <si>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</si>
  <si>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</si>
  <si>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</si>
  <si>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</si>
  <si>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</si>
  <si>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</si>
  <si>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</si>
  <si>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</si>
  <si>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</si>
  <si>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</si>
  <si>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</si>
  <si>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</si>
  <si>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</si>
  <si>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</si>
  <si>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</si>
  <si>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</si>
  <si>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</si>
  <si>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</si>
  <si>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</si>
  <si>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</si>
  <si>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</si>
  <si>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</si>
  <si>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</si>
  <si>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</si>
  <si>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</si>
  <si>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</si>
  <si>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</si>
  <si>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</si>
  <si>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Чокопай</t>
  </si>
  <si>
    <t>150/4</t>
  </si>
  <si>
    <t>Тульский пряник</t>
  </si>
  <si>
    <t>Макаронные изделия со сливочным маслом</t>
  </si>
  <si>
    <t>Борщ из свежей капусты со сметаной на м/к бульоне</t>
  </si>
  <si>
    <t>250/5</t>
  </si>
  <si>
    <t>Какао на молоке</t>
  </si>
  <si>
    <t>Карпова О. В.</t>
  </si>
  <si>
    <t>Котлета рыбная тушеная</t>
  </si>
  <si>
    <t>Кофейный напиток без молока</t>
  </si>
  <si>
    <t>Котлета куриная тушеная</t>
  </si>
  <si>
    <t>Каша гречневая рассыпчатая с маслом сливочным</t>
  </si>
  <si>
    <t>150/3</t>
  </si>
  <si>
    <t>118.6</t>
  </si>
  <si>
    <t>80/50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</si>
</sst>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J17" sqref="J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45</v>
      </c>
      <c r="D1" s="51"/>
      <c r="E1" s="51"/>
      <c r="F1" s="13" t="s">
        <v>16</v>
      </c>
      <c r="G1" s="2" t="s">
        <v>17</v>
      </c>
      <c r="H1" s="52" t="s">
        <v>46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56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22</v>
      </c>
      <c r="I3" s="47">
        <v>2</v>
      </c>
      <c r="J3" s="48">
        <v>2024</v>
      </c>
      <c r="K3" s="1"/>
    </row>
    <row r="4" spans="1:12" ht="13.5" thickBot="1" x14ac:dyDescent="0.25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4</v>
      </c>
      <c r="C6" s="22" t="s">
        <v>20</v>
      </c>
      <c r="D6" s="5" t="s">
        <v>21</v>
      </c>
      <c r="E6" s="39" t="s">
        <v>57</v>
      </c>
      <c r="F6" s="40">
        <v>80</v>
      </c>
      <c r="G6" s="40">
        <v>11.2</v>
      </c>
      <c r="H6" s="40">
        <v>13.2</v>
      </c>
      <c r="I6" s="40">
        <v>30.3</v>
      </c>
      <c r="J6" s="40">
        <v>245.6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52</v>
      </c>
      <c r="F7" s="43" t="s">
        <v>50</v>
      </c>
      <c r="G7" s="43">
        <v>3.65</v>
      </c>
      <c r="H7" s="43">
        <v>2.78</v>
      </c>
      <c r="I7" s="43">
        <v>22.17</v>
      </c>
      <c r="J7" s="43">
        <v>130.87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58</v>
      </c>
      <c r="F8" s="43">
        <v>200</v>
      </c>
      <c r="G8" s="43">
        <v>2.8</v>
      </c>
      <c r="H8" s="43">
        <v>3.2</v>
      </c>
      <c r="I8" s="43">
        <v>19.600000000000001</v>
      </c>
      <c r="J8" s="43">
        <v>114.8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51</v>
      </c>
      <c r="F10" s="43">
        <v>70</v>
      </c>
      <c r="G10" s="43">
        <v>6</v>
      </c>
      <c r="H10" s="43">
        <v>6</v>
      </c>
      <c r="I10" s="43">
        <v>79</v>
      </c>
      <c r="J10" s="43">
        <v>370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380</v>
      </c>
      <c r="G13" s="19">
        <f t="shared" ref="G13" si="0">SUM(G6:G12)</f>
        <v>26.049999999999997</v>
      </c>
      <c r="H13" s="19">
        <f t="shared" ref="H13" si="1">SUM(H6:H12)</f>
        <v>25.68</v>
      </c>
      <c r="I13" s="19">
        <f t="shared" ref="I13" si="2">SUM(I6:I12)</f>
        <v>167.47</v>
      </c>
      <c r="J13" s="19">
        <f t="shared" ref="J13" si="3">SUM(J6:J12)</f>
        <v>940.77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4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4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53</v>
      </c>
      <c r="F19" s="43" t="s">
        <v>54</v>
      </c>
      <c r="G19" s="43">
        <v>12.1</v>
      </c>
      <c r="H19" s="43">
        <v>8.9</v>
      </c>
      <c r="I19" s="43">
        <v>23.4</v>
      </c>
      <c r="J19" s="43">
        <v>221.8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 t="s">
        <v>59</v>
      </c>
      <c r="F20" s="43" t="s">
        <v>63</v>
      </c>
      <c r="G20" s="43">
        <v>13.6</v>
      </c>
      <c r="H20" s="43">
        <v>24.8</v>
      </c>
      <c r="I20" s="43">
        <v>317.3</v>
      </c>
      <c r="J20" s="43" t="s">
        <v>62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 t="s">
        <v>60</v>
      </c>
      <c r="F21" s="43" t="s">
        <v>61</v>
      </c>
      <c r="G21" s="43"/>
      <c r="H21" s="43"/>
      <c r="I21" s="43"/>
      <c r="J21" s="43">
        <v>133.80000000000001</v>
      </c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 t="s">
        <v>55</v>
      </c>
      <c r="F22" s="43">
        <v>200</v>
      </c>
      <c r="G22" s="43">
        <v>0.4</v>
      </c>
      <c r="H22" s="43">
        <v>0</v>
      </c>
      <c r="I22" s="43">
        <v>102.6</v>
      </c>
      <c r="J22" s="43">
        <v>411.9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48</v>
      </c>
      <c r="E25" s="42" t="s">
        <v>49</v>
      </c>
      <c r="F25" s="43">
        <v>30</v>
      </c>
      <c r="G25" s="43">
        <v>1.3</v>
      </c>
      <c r="H25" s="43">
        <v>5.4</v>
      </c>
      <c r="I25" s="43">
        <v>18.899999999999999</v>
      </c>
      <c r="J25" s="43">
        <v>258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260</v>
      </c>
      <c r="G27" s="19">
        <f t="shared" ref="G27" si="10">SUM(G18:G26)</f>
        <v>29.799999999999997</v>
      </c>
      <c r="H27" s="19">
        <f t="shared" ref="H27" si="11">SUM(H18:H26)</f>
        <v>39.5</v>
      </c>
      <c r="I27" s="19">
        <f t="shared" ref="I27" si="12">SUM(I18:I26)</f>
        <v>478.59999999999991</v>
      </c>
      <c r="J27" s="19">
        <f t="shared" ref="J27" si="13">SUM(J18:J26)</f>
        <v>1105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4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4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4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4</v>
      </c>
      <c r="C47" s="53" t="s">
        <v>4</v>
      </c>
      <c r="D47" s="54"/>
      <c r="E47" s="31"/>
      <c r="F47" s="32">
        <f>F13+F17+F27+F32+F39+F46</f>
        <v>640</v>
      </c>
      <c r="G47" s="32">
        <f t="shared" ref="G47" si="29">G13+G17+G27+G32+G39+G46</f>
        <v>55.849999999999994</v>
      </c>
      <c r="H47" s="32">
        <f t="shared" ref="H47" si="30">H13+H17+H27+H32+H39+H46</f>
        <v>65.180000000000007</v>
      </c>
      <c r="I47" s="32">
        <f t="shared" ref="I47" si="31">I13+I17+I27+I32+I39+I46</f>
        <v>646.06999999999994</v>
      </c>
      <c r="J47" s="32">
        <f t="shared" ref="J47" si="32">J13+J17+J27+J32+J39+J46</f>
        <v>2045.77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5" t="s">
        <v>5</v>
      </c>
      <c r="D48" s="55"/>
      <c r="E48" s="55"/>
      <c r="F48" s="34" t="e">
        <f>(#REF!+#REF!+#REF!+F47+#REF!+#REF!+#REF!+#REF!+#REF!+#REF!+#REF!+#REF!+#REF!+#REF!)/(IF(#REF!=0,0,1)+IF(#REF!=0,0,1)+IF(#REF!=0,0,1)+IF(F47=0,0,1)+IF(#REF!=0,0,1)+IF(#REF!=0,0,1)+IF(#REF!=0,0,1)+IF(#REF!=0,0,1)+IF(#REF!=0,0,1)+IF(#REF!=0,0,1)+IF(#REF!=0,0,1)+IF(#REF!=0,0,1)+IF(#REF!=0,0,1)+IF(#REF!=0,0,1))</f>
        <v>#REF!</v>
      </c>
      <c r="G48" s="34" t="e">
        <f>(#REF!+#REF!+#REF!+G47+#REF!+#REF!+#REF!+#REF!+#REF!+#REF!+#REF!+#REF!+#REF!+#REF!)/(IF(#REF!=0,0,1)+IF(#REF!=0,0,1)+IF(#REF!=0,0,1)+IF(G47=0,0,1)+IF(#REF!=0,0,1)+IF(#REF!=0,0,1)+IF(#REF!=0,0,1)+IF(#REF!=0,0,1)+IF(#REF!=0,0,1)+IF(#REF!=0,0,1)+IF(#REF!=0,0,1)+IF(#REF!=0,0,1)+IF(#REF!=0,0,1)+IF(#REF!=0,0,1))</f>
        <v>#REF!</v>
      </c>
      <c r="H48" s="34" t="e">
        <f>(#REF!+#REF!+#REF!+H47+#REF!+#REF!+#REF!+#REF!+#REF!+#REF!+#REF!+#REF!+#REF!+#REF!)/(IF(#REF!=0,0,1)+IF(#REF!=0,0,1)+IF(#REF!=0,0,1)+IF(H47=0,0,1)+IF(#REF!=0,0,1)+IF(#REF!=0,0,1)+IF(#REF!=0,0,1)+IF(#REF!=0,0,1)+IF(#REF!=0,0,1)+IF(#REF!=0,0,1)+IF(#REF!=0,0,1)+IF(#REF!=0,0,1)+IF(#REF!=0,0,1)+IF(#REF!=0,0,1))</f>
        <v>#REF!</v>
      </c>
      <c r="I48" s="34" t="e">
        <f>(#REF!+#REF!+#REF!+I47+#REF!+#REF!+#REF!+#REF!+#REF!+#REF!+#REF!+#REF!+#REF!+#REF!)/(IF(#REF!=0,0,1)+IF(#REF!=0,0,1)+IF(#REF!=0,0,1)+IF(I47=0,0,1)+IF(#REF!=0,0,1)+IF(#REF!=0,0,1)+IF(#REF!=0,0,1)+IF(#REF!=0,0,1)+IF(#REF!=0,0,1)+IF(#REF!=0,0,1)+IF(#REF!=0,0,1)+IF(#REF!=0,0,1)+IF(#REF!=0,0,1)+IF(#REF!=0,0,1))</f>
        <v>#REF!</v>
      </c>
      <c r="J48" s="34" t="e">
        <f>(#REF!+#REF!+#REF!+J47+#REF!+#REF!+#REF!+#REF!+#REF!+#REF!+#REF!+#REF!+#REF!+#REF!)/(IF(#REF!=0,0,1)+IF(#REF!=0,0,1)+IF(#REF!=0,0,1)+IF(J47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#REF!+L47+#REF!+#REF!+#REF!+#REF!+#REF!+#REF!+#REF!+#REF!+#REF!+#REF!)/(IF(#REF!=0,0,1)+IF(#REF!=0,0,1)+IF(#REF!=0,0,1)+IF(L47=0,0,1)+IF(#REF!=0,0,1)+IF(#REF!=0,0,1)+IF(#REF!=0,0,1)+IF(#REF!=0,0,1)+IF(#REF!=0,0,1)+IF(#REF!=0,0,1)+IF(#REF!=0,0,1)+IF(#REF!=0,0,1)+IF(#REF!=0,0,1)+IF(#REF!=0,0,1))</f>
        <v>#DIV/0!</v>
      </c>
    </row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2024-02-22T05:53:56Z</dcterms:modified>
</cp:coreProperties>
</file>