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8" i="1" l="1"/>
  <c r="A48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F48" i="1" l="1"/>
  <c r="J48" i="1"/>
  <c r="I48" i="1"/>
  <c r="G48" i="1"/>
  <c r="H48" i="1"/>
  <c r="J47" i="1"/>
  <c r="H47" i="1"/>
  <c r="I47" i="1"/>
  <c r="G47" i="1"/>
  <c r="F47" i="1"/>
  <c r="H49" i="1" l="1"/>
  <c r="G49" i="1"/>
  <c r="J49" i="1"/>
  <c r="I49" i="1"/>
  <c r="F49" i="1"/>
  <c r="L48" i="1"/>
  <c r="L46" i="1"/>
  <c r="L39" i="1"/>
  <c r="L27" i="1"/>
  <c r="L32" i="1"/>
  <c r="L17" i="1"/>
  <c r="L47" i="1"/>
  <c r="L49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<sst xmlns="http://schemas.openxmlformats.org/spreadsheetml/2006/main" count="77" uniqueCount="61">
  <si>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</si>
  <si>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</si>
  <si>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</si>
  <si>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</si>
  <si>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</si>
  <si>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</si>
  <si>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</si>
  <si>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</si>
  <si>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</si>
  <si>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</si>
  <si>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</si>
  <si>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</si>
  <si>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</si>
  <si>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</si>
  <si>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</si>
  <si>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</si>
  <si>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</si>
  <si>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</si>
  <si>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</si>
  <si>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</si>
  <si>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</si>
  <si>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</si>
  <si>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</si>
  <si>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</si>
  <si>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</si>
  <si>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</si>
  <si>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</si>
  <si>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</si>
  <si>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</si>
  <si>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</si>
  <si>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</si>
  <si>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</si>
  <si>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</si>
  <si>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</si>
  <si>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</si>
  <si>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</si>
  <si>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</si>
  <si>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</si>
  <si>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</si>
  <si>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</si>
  <si>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</si>
  <si>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</si>
  <si>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</si>
  <si>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</si>
  <si>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</si>
  <si>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</si>
  <si>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</si>
  <si>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</si>
  <si>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</si>
  <si>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</si>
  <si>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Вафли Боярушка</t>
  </si>
  <si>
    <t>150/3</t>
  </si>
  <si>
    <t>Груша</t>
  </si>
  <si>
    <t>Карпова О. В.</t>
  </si>
  <si>
    <t>Щи из квашеной капусты на м/к бульоне</t>
  </si>
  <si>
    <t>Котлета рыбная тушеная</t>
  </si>
  <si>
    <t>Картофельное пюре со слив.маслом</t>
  </si>
  <si>
    <t>Кофейный напиток без молока</t>
  </si>
  <si>
    <t>Котлета из филе грудки</t>
  </si>
  <si>
    <t>Макаронные изделия отварные с маслом сливочным</t>
  </si>
  <si>
    <t>150/4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</si>
</sst>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45</v>
      </c>
      <c r="D1" s="56"/>
      <c r="E1" s="56"/>
      <c r="F1" s="13" t="s">
        <v>16</v>
      </c>
      <c r="G1" s="2" t="s">
        <v>17</v>
      </c>
      <c r="H1" s="57" t="s">
        <v>46</v>
      </c>
      <c r="I1" s="57"/>
      <c r="J1" s="57"/>
      <c r="K1" s="57"/>
    </row>
    <row r="2" spans="1:12" ht="18" x14ac:dyDescent="0.2">
      <c r="A2" s="40" t="s">
        <v>6</v>
      </c>
      <c r="C2" s="2"/>
      <c r="G2" s="2" t="s">
        <v>18</v>
      </c>
      <c r="H2" s="57" t="s">
        <v>53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22</v>
      </c>
      <c r="I3" s="52">
        <v>11</v>
      </c>
      <c r="J3" s="53">
        <v>2023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4" t="s">
        <v>58</v>
      </c>
      <c r="F6" s="45">
        <v>80</v>
      </c>
      <c r="G6" s="45">
        <v>0.8</v>
      </c>
      <c r="H6" s="45">
        <v>5</v>
      </c>
      <c r="I6" s="45">
        <v>17.600000000000001</v>
      </c>
      <c r="J6" s="45">
        <v>118.6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59</v>
      </c>
      <c r="F7" s="48" t="s">
        <v>60</v>
      </c>
      <c r="G7" s="48">
        <v>3.65</v>
      </c>
      <c r="H7" s="48">
        <v>2.78</v>
      </c>
      <c r="I7" s="48">
        <v>22.17</v>
      </c>
      <c r="J7" s="48">
        <v>130.87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47</v>
      </c>
      <c r="F8" s="48">
        <v>200</v>
      </c>
      <c r="G8" s="48">
        <v>0.06</v>
      </c>
      <c r="H8" s="48">
        <v>0.02</v>
      </c>
      <c r="I8" s="48">
        <v>14.6</v>
      </c>
      <c r="J8" s="48">
        <v>110.4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/>
      <c r="F9" s="48"/>
      <c r="G9" s="48"/>
      <c r="H9" s="48"/>
      <c r="I9" s="48"/>
      <c r="J9" s="48"/>
      <c r="K9" s="49"/>
      <c r="L9" s="48"/>
    </row>
    <row r="10" spans="1:12" ht="15" x14ac:dyDescent="0.25">
      <c r="A10" s="23"/>
      <c r="B10" s="15"/>
      <c r="C10" s="11"/>
      <c r="D10" s="7" t="s">
        <v>49</v>
      </c>
      <c r="E10" s="47" t="s">
        <v>50</v>
      </c>
      <c r="F10" s="48">
        <v>40</v>
      </c>
      <c r="G10" s="48">
        <v>5.0999999999999996</v>
      </c>
      <c r="H10" s="48">
        <v>32.200000000000003</v>
      </c>
      <c r="I10" s="48">
        <v>54.9</v>
      </c>
      <c r="J10" s="48">
        <v>530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320</v>
      </c>
      <c r="G13" s="19">
        <f t="shared" ref="G13" si="0">SUM(G6:G12)</f>
        <v>9.61</v>
      </c>
      <c r="H13" s="19">
        <f t="shared" ref="H13" si="1">SUM(H6:H12)</f>
        <v>40</v>
      </c>
      <c r="I13" s="19">
        <f t="shared" ref="I13" si="2">SUM(I6:I12)</f>
        <v>109.27000000000001</v>
      </c>
      <c r="J13" s="19">
        <f t="shared" ref="J13" si="3">SUM(J6:J12)</f>
        <v>889.87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v>9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54</v>
      </c>
      <c r="F19" s="48">
        <v>250</v>
      </c>
      <c r="G19" s="48">
        <v>6.87</v>
      </c>
      <c r="H19" s="48">
        <v>10.3</v>
      </c>
      <c r="I19" s="48">
        <v>23.8</v>
      </c>
      <c r="J19" s="48">
        <v>115.2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55</v>
      </c>
      <c r="F20" s="48">
        <v>80</v>
      </c>
      <c r="G20" s="48">
        <v>9.6</v>
      </c>
      <c r="H20" s="48">
        <v>7.2</v>
      </c>
      <c r="I20" s="48">
        <v>10</v>
      </c>
      <c r="J20" s="48">
        <v>245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47" t="s">
        <v>56</v>
      </c>
      <c r="F21" s="48" t="s">
        <v>51</v>
      </c>
      <c r="G21" s="48">
        <v>16.100000000000001</v>
      </c>
      <c r="H21" s="48">
        <v>6.1</v>
      </c>
      <c r="I21" s="48">
        <v>11.4</v>
      </c>
      <c r="J21" s="48">
        <v>564.4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57</v>
      </c>
      <c r="F22" s="48">
        <v>200</v>
      </c>
      <c r="G22" s="48">
        <v>0</v>
      </c>
      <c r="H22" s="48">
        <v>0</v>
      </c>
      <c r="I22" s="48">
        <v>13.45</v>
      </c>
      <c r="J22" s="48">
        <v>114.8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48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24</v>
      </c>
      <c r="E25" s="47" t="s">
        <v>52</v>
      </c>
      <c r="F25" s="48">
        <v>250</v>
      </c>
      <c r="G25" s="48">
        <v>0.4</v>
      </c>
      <c r="H25" s="48">
        <v>0.3</v>
      </c>
      <c r="I25" s="48">
        <v>10.3</v>
      </c>
      <c r="J25" s="48">
        <v>114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810</v>
      </c>
      <c r="G27" s="19">
        <f t="shared" ref="G27" si="10">SUM(G18:G26)</f>
        <v>35.369999999999997</v>
      </c>
      <c r="H27" s="19">
        <f t="shared" ref="H27" si="11">SUM(H18:H26)</f>
        <v>24.400000000000002</v>
      </c>
      <c r="I27" s="19">
        <f t="shared" ref="I27" si="12">SUM(I18:I26)</f>
        <v>85.34999999999998</v>
      </c>
      <c r="J27" s="19">
        <f t="shared" ref="J27" si="13">SUM(J18:J26)</f>
        <v>1232.8999999999999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61" t="s">
        <v>4</v>
      </c>
      <c r="D47" s="62"/>
      <c r="E47" s="31"/>
      <c r="F47" s="32">
        <f>F13+F17+F27+F32+F39+F46</f>
        <v>1130</v>
      </c>
      <c r="G47" s="32">
        <f t="shared" ref="G47" si="29">G13+G17+G27+G32+G39+G46</f>
        <v>44.98</v>
      </c>
      <c r="H47" s="32">
        <f t="shared" ref="H47" si="30">H13+H17+H27+H32+H39+H46</f>
        <v>64.400000000000006</v>
      </c>
      <c r="I47" s="32">
        <f t="shared" ref="I47" si="31">I13+I17+I27+I32+I39+I46</f>
        <v>194.62</v>
      </c>
      <c r="J47" s="32">
        <f t="shared" ref="J47" si="32">J13+J17+J27+J32+J39+J46</f>
        <v>2122.77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58" t="s">
        <v>4</v>
      </c>
      <c r="D48" s="59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60" t="s">
        <v>5</v>
      </c>
      <c r="D49" s="60"/>
      <c r="E49" s="60"/>
      <c r="F49" s="39" t="e">
        <f>(#REF!+#REF!+#REF!+#REF!+#REF!+#REF!+#REF!+F47+#REF!+#REF!+#REF!+#REF!+#REF!+F48)/(IF(#REF!=0,0,1)+IF(#REF!=0,0,1)+IF(#REF!=0,0,1)+IF(#REF!=0,0,1)+IF(#REF!=0,0,1)+IF(#REF!=0,0,1)+IF(#REF!=0,0,1)+IF(F47=0,0,1)+IF(#REF!=0,0,1)+IF(#REF!=0,0,1)+IF(#REF!=0,0,1)+IF(#REF!=0,0,1)+IF(#REF!=0,0,1)+IF(F48=0,0,1))</f>
        <v>#REF!</v>
      </c>
      <c r="G49" s="39" t="e">
        <f>(#REF!+#REF!+#REF!+#REF!+#REF!+#REF!+#REF!+G47+#REF!+#REF!+#REF!+#REF!+#REF!+G48)/(IF(#REF!=0,0,1)+IF(#REF!=0,0,1)+IF(#REF!=0,0,1)+IF(#REF!=0,0,1)+IF(#REF!=0,0,1)+IF(#REF!=0,0,1)+IF(#REF!=0,0,1)+IF(G47=0,0,1)+IF(#REF!=0,0,1)+IF(#REF!=0,0,1)+IF(#REF!=0,0,1)+IF(#REF!=0,0,1)+IF(#REF!=0,0,1)+IF(G48=0,0,1))</f>
        <v>#REF!</v>
      </c>
      <c r="H49" s="39" t="e">
        <f>(#REF!+#REF!+#REF!+#REF!+#REF!+#REF!+#REF!+H47+#REF!+#REF!+#REF!+#REF!+#REF!+H48)/(IF(#REF!=0,0,1)+IF(#REF!=0,0,1)+IF(#REF!=0,0,1)+IF(#REF!=0,0,1)+IF(#REF!=0,0,1)+IF(#REF!=0,0,1)+IF(#REF!=0,0,1)+IF(H47=0,0,1)+IF(#REF!=0,0,1)+IF(#REF!=0,0,1)+IF(#REF!=0,0,1)+IF(#REF!=0,0,1)+IF(#REF!=0,0,1)+IF(H48=0,0,1))</f>
        <v>#REF!</v>
      </c>
      <c r="I49" s="39" t="e">
        <f>(#REF!+#REF!+#REF!+#REF!+#REF!+#REF!+#REF!+I47+#REF!+#REF!+#REF!+#REF!+#REF!+I48)/(IF(#REF!=0,0,1)+IF(#REF!=0,0,1)+IF(#REF!=0,0,1)+IF(#REF!=0,0,1)+IF(#REF!=0,0,1)+IF(#REF!=0,0,1)+IF(#REF!=0,0,1)+IF(I47=0,0,1)+IF(#REF!=0,0,1)+IF(#REF!=0,0,1)+IF(#REF!=0,0,1)+IF(#REF!=0,0,1)+IF(#REF!=0,0,1)+IF(I48=0,0,1))</f>
        <v>#REF!</v>
      </c>
      <c r="J49" s="39" t="e">
        <f>(#REF!+#REF!+#REF!+#REF!+#REF!+#REF!+#REF!+J47+#REF!+#REF!+#REF!+#REF!+#REF!+J48)/(IF(#REF!=0,0,1)+IF(#REF!=0,0,1)+IF(#REF!=0,0,1)+IF(#REF!=0,0,1)+IF(#REF!=0,0,1)+IF(#REF!=0,0,1)+IF(#REF!=0,0,1)+IF(J47=0,0,1)+IF(#REF!=0,0,1)+IF(#REF!=0,0,1)+IF(#REF!=0,0,1)+IF(#REF!=0,0,1)+IF(#REF!=0,0,1)+IF(J48=0,0,1))</f>
        <v>#REF!</v>
      </c>
      <c r="K49" s="39"/>
      <c r="L49" s="39" t="e">
        <f ca="1">(#REF!+#REF!+#REF!+#REF!+#REF!+#REF!+#REF!+L47+#REF!+#REF!+#REF!+#REF!+#REF!+L48)/(IF(#REF!=0,0,1)+IF(#REF!=0,0,1)+IF(#REF!=0,0,1)+IF(#REF!=0,0,1)+IF(#REF!=0,0,1)+IF(#REF!=0,0,1)+IF(#REF!=0,0,1)+IF(L47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6">
    <mergeCell ref="C1:E1"/>
    <mergeCell ref="H1:K1"/>
    <mergeCell ref="H2:K2"/>
    <mergeCell ref="C48:D48"/>
    <mergeCell ref="C49:E49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2023-11-22T05:54:46Z</dcterms:modified>
</cp:coreProperties>
</file>